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se3\Downloads\"/>
    </mc:Choice>
  </mc:AlternateContent>
  <bookViews>
    <workbookView xWindow="0" yWindow="0" windowWidth="15330" windowHeight="7515"/>
  </bookViews>
  <sheets>
    <sheet name="K10" sheetId="1" r:id="rId1"/>
    <sheet name="K20" sheetId="2" r:id="rId2"/>
    <sheet name="K32" sheetId="3" r:id="rId3"/>
    <sheet name="Participants" sheetId="4" r:id="rId4"/>
  </sheets>
  <calcPr calcId="152511"/>
</workbook>
</file>

<file path=xl/calcChain.xml><?xml version="1.0" encoding="utf-8"?>
<calcChain xmlns="http://schemas.openxmlformats.org/spreadsheetml/2006/main">
  <c r="K8" i="1" l="1"/>
  <c r="N8" i="1" s="1"/>
  <c r="F8" i="1" l="1"/>
  <c r="I8" i="1" s="1"/>
  <c r="O8" i="1" s="1"/>
  <c r="L3" i="3" l="1"/>
  <c r="P3" i="3" s="1"/>
  <c r="L6" i="3"/>
  <c r="P6" i="3" s="1"/>
  <c r="L7" i="3"/>
  <c r="P7" i="3" s="1"/>
  <c r="L8" i="3"/>
  <c r="P8" i="3" s="1"/>
  <c r="L9" i="3"/>
  <c r="P9" i="3" s="1"/>
  <c r="L10" i="3"/>
  <c r="P10" i="3" s="1"/>
  <c r="L14" i="3"/>
  <c r="P14" i="3" s="1"/>
  <c r="L13" i="3"/>
  <c r="P13" i="3" s="1"/>
  <c r="L19" i="3"/>
  <c r="P19" i="3" s="1"/>
  <c r="L17" i="3"/>
  <c r="P17" i="3" s="1"/>
  <c r="L18" i="3"/>
  <c r="P18" i="3" s="1"/>
  <c r="L28" i="3"/>
  <c r="P28" i="3" s="1"/>
  <c r="L27" i="3"/>
  <c r="P27" i="3" s="1"/>
  <c r="L29" i="3"/>
  <c r="P29" i="3" s="1"/>
  <c r="L26" i="3"/>
  <c r="P26" i="3" s="1"/>
  <c r="L24" i="3"/>
  <c r="P24" i="3" s="1"/>
  <c r="L25" i="3"/>
  <c r="P25" i="3" s="1"/>
  <c r="L23" i="3"/>
  <c r="P23" i="3" s="1"/>
  <c r="L30" i="3"/>
  <c r="P30" i="3" s="1"/>
  <c r="L22" i="3"/>
  <c r="P22" i="3" s="1"/>
  <c r="F3" i="3"/>
  <c r="J3" i="3" s="1"/>
  <c r="F6" i="3"/>
  <c r="J6" i="3" s="1"/>
  <c r="F7" i="3"/>
  <c r="J7" i="3" s="1"/>
  <c r="F8" i="3"/>
  <c r="J8" i="3" s="1"/>
  <c r="F9" i="3"/>
  <c r="J9" i="3" s="1"/>
  <c r="F10" i="3"/>
  <c r="J10" i="3" s="1"/>
  <c r="F14" i="3"/>
  <c r="J14" i="3" s="1"/>
  <c r="F13" i="3"/>
  <c r="J13" i="3" s="1"/>
  <c r="F19" i="3"/>
  <c r="J19" i="3" s="1"/>
  <c r="F17" i="3"/>
  <c r="J17" i="3" s="1"/>
  <c r="F18" i="3"/>
  <c r="J18" i="3" s="1"/>
  <c r="F28" i="3"/>
  <c r="J28" i="3" s="1"/>
  <c r="F27" i="3"/>
  <c r="J27" i="3" s="1"/>
  <c r="F29" i="3"/>
  <c r="J29" i="3" s="1"/>
  <c r="F26" i="3"/>
  <c r="J26" i="3" s="1"/>
  <c r="F24" i="3"/>
  <c r="J24" i="3" s="1"/>
  <c r="F25" i="3"/>
  <c r="J25" i="3" s="1"/>
  <c r="F23" i="3"/>
  <c r="J23" i="3" s="1"/>
  <c r="F30" i="3"/>
  <c r="J30" i="3" s="1"/>
  <c r="F22" i="3"/>
  <c r="J22" i="3" s="1"/>
  <c r="K3" i="2"/>
  <c r="N3" i="2" s="1"/>
  <c r="K7" i="2"/>
  <c r="N7" i="2" s="1"/>
  <c r="K6" i="2"/>
  <c r="N6" i="2" s="1"/>
  <c r="K11" i="2"/>
  <c r="N11" i="2" s="1"/>
  <c r="K13" i="2"/>
  <c r="N13" i="2" s="1"/>
  <c r="K12" i="2"/>
  <c r="N12" i="2" s="1"/>
  <c r="K10" i="2"/>
  <c r="N10" i="2" s="1"/>
  <c r="K21" i="2"/>
  <c r="N21" i="2" s="1"/>
  <c r="K19" i="2"/>
  <c r="N19" i="2" s="1"/>
  <c r="K16" i="2"/>
  <c r="N16" i="2" s="1"/>
  <c r="K18" i="2"/>
  <c r="N18" i="2" s="1"/>
  <c r="K17" i="2"/>
  <c r="N17" i="2" s="1"/>
  <c r="K20" i="2"/>
  <c r="N20" i="2" s="1"/>
  <c r="K25" i="2"/>
  <c r="N25" i="2" s="1"/>
  <c r="K24" i="2"/>
  <c r="N24" i="2" s="1"/>
  <c r="K30" i="2"/>
  <c r="N30" i="2" s="1"/>
  <c r="K32" i="2"/>
  <c r="N32" i="2" s="1"/>
  <c r="K33" i="2"/>
  <c r="N33" i="2" s="1"/>
  <c r="K31" i="2"/>
  <c r="N31" i="2" s="1"/>
  <c r="K28" i="2"/>
  <c r="N28" i="2" s="1"/>
  <c r="K29" i="2"/>
  <c r="N29" i="2" s="1"/>
  <c r="K36" i="2"/>
  <c r="N36" i="2" s="1"/>
  <c r="K39" i="2"/>
  <c r="N39" i="2" s="1"/>
  <c r="F3" i="2"/>
  <c r="I3" i="2" s="1"/>
  <c r="F7" i="2"/>
  <c r="I7" i="2" s="1"/>
  <c r="F6" i="2"/>
  <c r="I6" i="2" s="1"/>
  <c r="F11" i="2"/>
  <c r="I11" i="2" s="1"/>
  <c r="F13" i="2"/>
  <c r="I13" i="2" s="1"/>
  <c r="F12" i="2"/>
  <c r="I12" i="2" s="1"/>
  <c r="F10" i="2"/>
  <c r="I10" i="2" s="1"/>
  <c r="F21" i="2"/>
  <c r="I21" i="2" s="1"/>
  <c r="F19" i="2"/>
  <c r="I19" i="2" s="1"/>
  <c r="F16" i="2"/>
  <c r="I16" i="2" s="1"/>
  <c r="F18" i="2"/>
  <c r="I18" i="2" s="1"/>
  <c r="F17" i="2"/>
  <c r="I17" i="2" s="1"/>
  <c r="F20" i="2"/>
  <c r="I20" i="2" s="1"/>
  <c r="F25" i="2"/>
  <c r="I25" i="2" s="1"/>
  <c r="F24" i="2"/>
  <c r="I24" i="2" s="1"/>
  <c r="F30" i="2"/>
  <c r="I30" i="2" s="1"/>
  <c r="F32" i="2"/>
  <c r="I32" i="2" s="1"/>
  <c r="F33" i="2"/>
  <c r="I33" i="2" s="1"/>
  <c r="F31" i="2"/>
  <c r="I31" i="2" s="1"/>
  <c r="F28" i="2"/>
  <c r="I28" i="2" s="1"/>
  <c r="F29" i="2"/>
  <c r="I29" i="2" s="1"/>
  <c r="F36" i="2"/>
  <c r="I36" i="2" s="1"/>
  <c r="F39" i="2"/>
  <c r="I39" i="2" s="1"/>
  <c r="K3" i="1"/>
  <c r="N3" i="1" s="1"/>
  <c r="K4" i="1"/>
  <c r="N4" i="1" s="1"/>
  <c r="K7" i="1"/>
  <c r="N7" i="1" s="1"/>
  <c r="K10" i="1"/>
  <c r="N10" i="1" s="1"/>
  <c r="K9" i="1"/>
  <c r="N9" i="1" s="1"/>
  <c r="F3" i="1"/>
  <c r="I3" i="1" s="1"/>
  <c r="F4" i="1"/>
  <c r="I4" i="1" s="1"/>
  <c r="F7" i="1"/>
  <c r="I7" i="1" s="1"/>
  <c r="F10" i="1"/>
  <c r="I10" i="1" s="1"/>
  <c r="F9" i="1"/>
  <c r="I9" i="1" s="1"/>
  <c r="Q30" i="3" l="1"/>
  <c r="Q26" i="3"/>
  <c r="O24" i="2"/>
  <c r="O39" i="2"/>
  <c r="O9" i="1"/>
  <c r="Q22" i="3"/>
  <c r="Q23" i="3"/>
  <c r="Q25" i="3"/>
  <c r="Q24" i="3"/>
  <c r="Q29" i="3"/>
  <c r="Q27" i="3"/>
  <c r="Q28" i="3"/>
  <c r="Q18" i="3"/>
  <c r="Q17" i="3"/>
  <c r="Q19" i="3"/>
  <c r="Q13" i="3"/>
  <c r="Q14" i="3"/>
  <c r="Q10" i="3"/>
  <c r="Q9" i="3"/>
  <c r="Q8" i="3"/>
  <c r="Q7" i="3"/>
  <c r="Q6" i="3"/>
  <c r="Q3" i="3"/>
  <c r="O36" i="2"/>
  <c r="O29" i="2"/>
  <c r="O31" i="2"/>
  <c r="O32" i="2"/>
  <c r="O20" i="2"/>
  <c r="O18" i="2"/>
  <c r="O19" i="2"/>
  <c r="O12" i="2"/>
  <c r="O7" i="1"/>
  <c r="O3" i="1"/>
  <c r="O6" i="2"/>
  <c r="O33" i="2"/>
  <c r="O16" i="2"/>
  <c r="O13" i="2"/>
  <c r="O3" i="2"/>
  <c r="O28" i="2"/>
  <c r="O30" i="2"/>
  <c r="O25" i="2"/>
  <c r="O17" i="2"/>
  <c r="O21" i="2"/>
  <c r="O10" i="2"/>
  <c r="O11" i="2"/>
  <c r="O7" i="2"/>
  <c r="O10" i="1"/>
  <c r="O4" i="1"/>
</calcChain>
</file>

<file path=xl/sharedStrings.xml><?xml version="1.0" encoding="utf-8"?>
<sst xmlns="http://schemas.openxmlformats.org/spreadsheetml/2006/main" count="242" uniqueCount="77">
  <si>
    <t>Bib</t>
  </si>
  <si>
    <t>Name</t>
  </si>
  <si>
    <t>Club</t>
  </si>
  <si>
    <t>Trial Distance</t>
  </si>
  <si>
    <t>Jump 1 Distance</t>
  </si>
  <si>
    <t>Distance Points</t>
  </si>
  <si>
    <t>J1</t>
  </si>
  <si>
    <t>J2</t>
  </si>
  <si>
    <t>J3</t>
  </si>
  <si>
    <t>Jump 1 Points</t>
  </si>
  <si>
    <t>Jump 2 Distance</t>
  </si>
  <si>
    <t>Jump 2 Points</t>
  </si>
  <si>
    <t>Total Points</t>
  </si>
  <si>
    <t>K10 Open Girls</t>
  </si>
  <si>
    <t>K20 U10 Boys</t>
  </si>
  <si>
    <t>K20 U12 Girls</t>
  </si>
  <si>
    <t>K20 U12 Boys</t>
  </si>
  <si>
    <t>K20 U14 Girls</t>
  </si>
  <si>
    <t>K20 U14 Boys</t>
  </si>
  <si>
    <t>K20 Open Girls</t>
  </si>
  <si>
    <t>K20 Open Boys</t>
  </si>
  <si>
    <t>K32 U12 Boys</t>
  </si>
  <si>
    <t>K32 U14 Girls</t>
  </si>
  <si>
    <t>K32 U14 Boys</t>
  </si>
  <si>
    <t>K32 U10 Boys</t>
  </si>
  <si>
    <t>K20 U8 Boys</t>
  </si>
  <si>
    <t>K32 High School Boys</t>
  </si>
  <si>
    <t>AOC</t>
  </si>
  <si>
    <t>*Kaylee Cooper</t>
  </si>
  <si>
    <t>*Natalie Sisemore</t>
  </si>
  <si>
    <t>*Cameron Forbush</t>
  </si>
  <si>
    <t>FS</t>
  </si>
  <si>
    <t>*Alex Burt</t>
  </si>
  <si>
    <t>*Bryce Kloc</t>
  </si>
  <si>
    <t>NYSEF</t>
  </si>
  <si>
    <t>Cameron Summerton</t>
  </si>
  <si>
    <t>LOC</t>
  </si>
  <si>
    <t>Morgan Summerton</t>
  </si>
  <si>
    <t>*Burke Pekala</t>
  </si>
  <si>
    <t>Caroline Harrison</t>
  </si>
  <si>
    <t>Sam Strohbehn</t>
  </si>
  <si>
    <t>HHS</t>
  </si>
  <si>
    <t>Theodore Ruth</t>
  </si>
  <si>
    <t>*Caleb Zuckerman</t>
  </si>
  <si>
    <t>Mason Winter</t>
  </si>
  <si>
    <t>Elsa Bollinger</t>
  </si>
  <si>
    <t>Lazlo Beaulieu</t>
  </si>
  <si>
    <t>GNA</t>
  </si>
  <si>
    <t>Phoenix Beaulieu</t>
  </si>
  <si>
    <t>Ayla Weale</t>
  </si>
  <si>
    <t>Michael Benenati</t>
  </si>
  <si>
    <t>Sophia Benenati</t>
  </si>
  <si>
    <t>Kai McKinnon</t>
  </si>
  <si>
    <t>Max Fey</t>
  </si>
  <si>
    <t>*Nathaniel Weimer</t>
  </si>
  <si>
    <t>Sean Maloney</t>
  </si>
  <si>
    <t>Kennett</t>
  </si>
  <si>
    <t>Cayla Teig</t>
  </si>
  <si>
    <t>Aaron Bennett</t>
  </si>
  <si>
    <t>Tucker Boyd</t>
  </si>
  <si>
    <t>Plymouth</t>
  </si>
  <si>
    <t>*Tate Frantz</t>
  </si>
  <si>
    <t>Dennis Morgan</t>
  </si>
  <si>
    <t>Zayne Smith</t>
  </si>
  <si>
    <t>Miki Hertog-Raz</t>
  </si>
  <si>
    <t>Dina Hertog-Raz</t>
  </si>
  <si>
    <t>K10 U8 Boys</t>
  </si>
  <si>
    <t>Ella Rydingsword</t>
  </si>
  <si>
    <t>SWSA</t>
  </si>
  <si>
    <t>*Oscar Miller</t>
  </si>
  <si>
    <t>Elliott Norris</t>
  </si>
  <si>
    <t>Ethan Gardner</t>
  </si>
  <si>
    <t>Seth Gardner</t>
  </si>
  <si>
    <t>Sophia Reynolds</t>
  </si>
  <si>
    <t>Henry Johnstone</t>
  </si>
  <si>
    <t>Matt Reynolds</t>
  </si>
  <si>
    <t>Aiden Cudhea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</si>
</sst>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 wrapText="1"/>
    </xf>
    <xf numFmtId="0" fontId="1" fillId="0" borderId="0" xfId="0" applyFont="1"/>
    <xf numFmtId="0" fontId="1" fillId="0" borderId="0" xfId="0" applyFont="1" applyBorder="1" applyAlignment="1">
      <alignment wrapText="1"/>
    </xf>
    <xf numFmtId="0" fontId="0" fillId="0" borderId="0" xfId="0" applyFill="1" applyBorder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left"/>
    </xf>
    <xf numFmtId="164" fontId="2" fillId="0" borderId="2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164" fontId="2" fillId="0" borderId="4" xfId="0" applyNumberFormat="1" applyFont="1" applyBorder="1" applyAlignment="1">
      <alignment horizontal="center" wrapText="1"/>
    </xf>
    <xf numFmtId="164" fontId="0" fillId="0" borderId="3" xfId="0" applyNumberFormat="1" applyBorder="1"/>
    <xf numFmtId="164" fontId="0" fillId="0" borderId="0" xfId="0" applyNumberFormat="1"/>
    <xf numFmtId="164" fontId="0" fillId="0" borderId="0" xfId="0" applyNumberFormat="1" applyFill="1" applyBorder="1"/>
    <xf numFmtId="164" fontId="0" fillId="0" borderId="5" xfId="0" applyNumberFormat="1" applyBorder="1"/>
    <xf numFmtId="164" fontId="0" fillId="0" borderId="0" xfId="0" applyNumberFormat="1" applyBorder="1"/>
    <xf numFmtId="164" fontId="1" fillId="0" borderId="3" xfId="0" applyNumberFormat="1" applyFont="1" applyBorder="1" applyAlignment="1">
      <alignment wrapText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workbookViewId="0">
      <selection activeCell="B12" sqref="B12"/>
    </sheetView>
  </sheetViews>
  <sheetFormatPr defaultRowHeight="15" x14ac:dyDescent="0.25"/>
  <cols>
    <col min="1" max="1" width="5.7109375" style="5" customWidth="1"/>
    <col min="2" max="2" width="19" customWidth="1"/>
    <col min="3" max="3" width="7.140625" customWidth="1"/>
    <col min="4" max="4" width="7.7109375" style="13" customWidth="1"/>
    <col min="5" max="5" width="7.85546875" style="14" customWidth="1"/>
    <col min="6" max="6" width="7.7109375" style="14" customWidth="1"/>
    <col min="7" max="8" width="6.85546875" style="14" customWidth="1"/>
    <col min="9" max="9" width="7.85546875" style="13" customWidth="1"/>
    <col min="10" max="10" width="7.42578125" style="14" customWidth="1"/>
    <col min="11" max="11" width="8" style="14" customWidth="1"/>
    <col min="12" max="13" width="6.85546875" style="14" customWidth="1"/>
    <col min="14" max="14" width="8.28515625" style="13" customWidth="1"/>
    <col min="15" max="15" width="9.140625" style="16"/>
  </cols>
  <sheetData>
    <row r="1" spans="1:15" s="1" customFormat="1" ht="39" thickBot="1" x14ac:dyDescent="0.25">
      <c r="A1" s="1" t="s">
        <v>0</v>
      </c>
      <c r="B1" s="1" t="s">
        <v>1</v>
      </c>
      <c r="C1" s="1" t="s">
        <v>2</v>
      </c>
      <c r="D1" s="10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0" t="s">
        <v>9</v>
      </c>
      <c r="J1" s="11" t="s">
        <v>10</v>
      </c>
      <c r="K1" s="11" t="s">
        <v>5</v>
      </c>
      <c r="L1" s="11" t="s">
        <v>6</v>
      </c>
      <c r="M1" s="11" t="s">
        <v>7</v>
      </c>
      <c r="N1" s="10" t="s">
        <v>11</v>
      </c>
      <c r="O1" s="12" t="s">
        <v>12</v>
      </c>
    </row>
    <row r="2" spans="1:15" ht="15.75" thickTop="1" x14ac:dyDescent="0.25">
      <c r="A2" s="7" t="s">
        <v>66</v>
      </c>
      <c r="I2" s="14"/>
      <c r="N2" s="14"/>
      <c r="O2" s="14"/>
    </row>
    <row r="3" spans="1:15" x14ac:dyDescent="0.25">
      <c r="A3" s="5">
        <v>2</v>
      </c>
      <c r="B3" t="s">
        <v>53</v>
      </c>
      <c r="C3" t="s">
        <v>34</v>
      </c>
      <c r="D3" s="13">
        <v>7</v>
      </c>
      <c r="E3" s="14">
        <v>7.5</v>
      </c>
      <c r="F3" s="14">
        <f t="shared" ref="F3:F10" si="0">E3</f>
        <v>7.5</v>
      </c>
      <c r="G3" s="14">
        <v>6</v>
      </c>
      <c r="H3" s="14">
        <v>6.5</v>
      </c>
      <c r="I3" s="13">
        <f t="shared" ref="I3:I10" si="1">SUM(F3:H3)</f>
        <v>20</v>
      </c>
      <c r="J3" s="15">
        <v>8</v>
      </c>
      <c r="K3" s="14">
        <f t="shared" ref="K3:K10" si="2">J3</f>
        <v>8</v>
      </c>
      <c r="L3" s="14">
        <v>6</v>
      </c>
      <c r="M3" s="14">
        <v>6.5</v>
      </c>
      <c r="N3" s="13">
        <f t="shared" ref="N3:N10" si="3">SUM(K3:M3)</f>
        <v>20.5</v>
      </c>
      <c r="O3" s="16">
        <f t="shared" ref="O3:O10" si="4">I3+N3</f>
        <v>40.5</v>
      </c>
    </row>
    <row r="4" spans="1:15" x14ac:dyDescent="0.25">
      <c r="A4" s="5">
        <v>3</v>
      </c>
      <c r="B4" t="s">
        <v>46</v>
      </c>
      <c r="C4" t="s">
        <v>47</v>
      </c>
      <c r="D4" s="13">
        <v>7</v>
      </c>
      <c r="E4" s="14">
        <v>7</v>
      </c>
      <c r="F4" s="14">
        <f t="shared" si="0"/>
        <v>7</v>
      </c>
      <c r="G4" s="14">
        <v>3</v>
      </c>
      <c r="H4" s="14">
        <v>3</v>
      </c>
      <c r="I4" s="13">
        <f t="shared" si="1"/>
        <v>13</v>
      </c>
      <c r="J4" s="15">
        <v>6.5</v>
      </c>
      <c r="K4" s="14">
        <f t="shared" si="2"/>
        <v>6.5</v>
      </c>
      <c r="L4" s="14">
        <v>3</v>
      </c>
      <c r="M4" s="14">
        <v>2.5</v>
      </c>
      <c r="N4" s="13">
        <f t="shared" si="3"/>
        <v>12</v>
      </c>
      <c r="O4" s="16">
        <f t="shared" si="4"/>
        <v>25</v>
      </c>
    </row>
    <row r="5" spans="1:15" x14ac:dyDescent="0.25">
      <c r="A5"/>
      <c r="D5" s="14"/>
      <c r="I5" s="14"/>
      <c r="N5" s="14"/>
      <c r="O5" s="14"/>
    </row>
    <row r="6" spans="1:15" x14ac:dyDescent="0.25">
      <c r="A6" s="7" t="s">
        <v>13</v>
      </c>
      <c r="I6" s="14"/>
      <c r="N6" s="14"/>
      <c r="O6" s="14"/>
    </row>
    <row r="7" spans="1:15" x14ac:dyDescent="0.25">
      <c r="A7" s="6">
        <v>11</v>
      </c>
      <c r="B7" t="s">
        <v>52</v>
      </c>
      <c r="C7" t="s">
        <v>34</v>
      </c>
      <c r="D7" s="13">
        <v>7.5</v>
      </c>
      <c r="E7" s="14">
        <v>8</v>
      </c>
      <c r="F7" s="14">
        <f t="shared" si="0"/>
        <v>8</v>
      </c>
      <c r="G7" s="14">
        <v>7</v>
      </c>
      <c r="H7" s="14">
        <v>7.5</v>
      </c>
      <c r="I7" s="13">
        <f t="shared" si="1"/>
        <v>22.5</v>
      </c>
      <c r="J7" s="15">
        <v>7.5</v>
      </c>
      <c r="K7" s="14">
        <f t="shared" si="2"/>
        <v>7.5</v>
      </c>
      <c r="L7" s="14">
        <v>6</v>
      </c>
      <c r="M7" s="14">
        <v>5.5</v>
      </c>
      <c r="N7" s="13">
        <f t="shared" si="3"/>
        <v>19</v>
      </c>
      <c r="O7" s="16">
        <f t="shared" si="4"/>
        <v>41.5</v>
      </c>
    </row>
    <row r="8" spans="1:15" x14ac:dyDescent="0.25">
      <c r="A8" s="5">
        <v>16</v>
      </c>
      <c r="B8" t="s">
        <v>57</v>
      </c>
      <c r="C8" t="s">
        <v>34</v>
      </c>
      <c r="D8" s="13">
        <v>7.5</v>
      </c>
      <c r="E8" s="14">
        <v>7.5</v>
      </c>
      <c r="F8" s="14">
        <f>E8</f>
        <v>7.5</v>
      </c>
      <c r="G8" s="14">
        <v>7</v>
      </c>
      <c r="H8" s="14">
        <v>6.5</v>
      </c>
      <c r="I8" s="13">
        <f>SUM(F8:H8)</f>
        <v>21</v>
      </c>
      <c r="J8" s="15">
        <v>8</v>
      </c>
      <c r="K8" s="14">
        <f>J8</f>
        <v>8</v>
      </c>
      <c r="L8" s="14">
        <v>5</v>
      </c>
      <c r="M8" s="14">
        <v>5.5</v>
      </c>
      <c r="N8" s="13">
        <f>SUM(K8:M8)</f>
        <v>18.5</v>
      </c>
      <c r="O8" s="16">
        <f>I8+N8</f>
        <v>39.5</v>
      </c>
    </row>
    <row r="9" spans="1:15" x14ac:dyDescent="0.25">
      <c r="A9" s="5">
        <v>17</v>
      </c>
      <c r="B9" t="s">
        <v>51</v>
      </c>
      <c r="C9" t="s">
        <v>27</v>
      </c>
      <c r="D9" s="13">
        <v>7.5</v>
      </c>
      <c r="E9" s="14">
        <v>7.5</v>
      </c>
      <c r="F9" s="14">
        <f>E9</f>
        <v>7.5</v>
      </c>
      <c r="G9" s="14">
        <v>6</v>
      </c>
      <c r="H9" s="14">
        <v>5.5</v>
      </c>
      <c r="I9" s="13">
        <f>SUM(F9:H9)</f>
        <v>19</v>
      </c>
      <c r="J9" s="15">
        <v>7.5</v>
      </c>
      <c r="K9" s="14">
        <f>J9</f>
        <v>7.5</v>
      </c>
      <c r="L9" s="14">
        <v>6</v>
      </c>
      <c r="M9" s="14">
        <v>5</v>
      </c>
      <c r="N9" s="13">
        <f>SUM(K9:M9)</f>
        <v>18.5</v>
      </c>
      <c r="O9" s="16">
        <f>I9+N9</f>
        <v>37.5</v>
      </c>
    </row>
    <row r="10" spans="1:15" x14ac:dyDescent="0.25">
      <c r="A10" s="5">
        <v>6</v>
      </c>
      <c r="B10" t="s">
        <v>37</v>
      </c>
      <c r="C10" t="s">
        <v>36</v>
      </c>
      <c r="D10" s="13">
        <v>7.5</v>
      </c>
      <c r="E10" s="14">
        <v>7.5</v>
      </c>
      <c r="F10" s="14">
        <f t="shared" si="0"/>
        <v>7.5</v>
      </c>
      <c r="G10" s="14">
        <v>3</v>
      </c>
      <c r="H10" s="14">
        <v>2.5</v>
      </c>
      <c r="I10" s="13">
        <f t="shared" si="1"/>
        <v>13</v>
      </c>
      <c r="J10" s="15">
        <v>7.5</v>
      </c>
      <c r="K10" s="14">
        <f t="shared" si="2"/>
        <v>7.5</v>
      </c>
      <c r="L10" s="14">
        <v>2</v>
      </c>
      <c r="M10" s="14">
        <v>2.5</v>
      </c>
      <c r="N10" s="13">
        <f t="shared" si="3"/>
        <v>12</v>
      </c>
      <c r="O10" s="16">
        <f t="shared" si="4"/>
        <v>25</v>
      </c>
    </row>
  </sheetData>
  <printOptions gridLines="1"/>
  <pageMargins left="0.25" right="0.25" top="0.75" bottom="0.75" header="0.3" footer="0.3"/>
  <pageSetup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"/>
  <sheetViews>
    <sheetView workbookViewId="0">
      <selection activeCell="B4" sqref="B4"/>
    </sheetView>
  </sheetViews>
  <sheetFormatPr defaultRowHeight="15" x14ac:dyDescent="0.25"/>
  <cols>
    <col min="1" max="1" width="5.28515625" customWidth="1"/>
    <col min="2" max="2" width="16.42578125" customWidth="1"/>
    <col min="3" max="3" width="7.28515625" customWidth="1"/>
    <col min="4" max="4" width="8.140625" style="13" customWidth="1"/>
    <col min="5" max="5" width="7.85546875" style="14" customWidth="1"/>
    <col min="6" max="6" width="8.140625" style="14" customWidth="1"/>
    <col min="7" max="7" width="7.140625" style="14" customWidth="1"/>
    <col min="8" max="8" width="6.85546875" style="14" customWidth="1"/>
    <col min="9" max="9" width="7.7109375" style="13" customWidth="1"/>
    <col min="10" max="10" width="7.85546875" style="14" customWidth="1"/>
    <col min="11" max="11" width="8" style="14" customWidth="1"/>
    <col min="12" max="12" width="6.85546875" style="14" customWidth="1"/>
    <col min="13" max="13" width="7" style="14" customWidth="1"/>
    <col min="14" max="14" width="8" style="13" customWidth="1"/>
    <col min="15" max="15" width="8.42578125" style="16" customWidth="1"/>
  </cols>
  <sheetData>
    <row r="1" spans="1:15" s="1" customFormat="1" ht="26.25" thickBot="1" x14ac:dyDescent="0.25">
      <c r="A1" s="1" t="s">
        <v>0</v>
      </c>
      <c r="B1" s="1" t="s">
        <v>1</v>
      </c>
      <c r="C1" s="1" t="s">
        <v>2</v>
      </c>
      <c r="D1" s="10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0" t="s">
        <v>9</v>
      </c>
      <c r="J1" s="11" t="s">
        <v>10</v>
      </c>
      <c r="K1" s="11" t="s">
        <v>5</v>
      </c>
      <c r="L1" s="11" t="s">
        <v>6</v>
      </c>
      <c r="M1" s="11" t="s">
        <v>7</v>
      </c>
      <c r="N1" s="10" t="s">
        <v>11</v>
      </c>
      <c r="O1" s="12" t="s">
        <v>12</v>
      </c>
    </row>
    <row r="2" spans="1:15" ht="15.75" thickTop="1" x14ac:dyDescent="0.25">
      <c r="A2" s="2" t="s">
        <v>25</v>
      </c>
      <c r="J2" s="15"/>
    </row>
    <row r="3" spans="1:15" x14ac:dyDescent="0.25">
      <c r="A3" s="5">
        <v>12</v>
      </c>
      <c r="B3" t="s">
        <v>50</v>
      </c>
      <c r="C3" t="s">
        <v>27</v>
      </c>
      <c r="D3" s="13">
        <v>8.5</v>
      </c>
      <c r="E3" s="14">
        <v>9</v>
      </c>
      <c r="F3" s="14">
        <f t="shared" ref="F3:F39" si="0">E3</f>
        <v>9</v>
      </c>
      <c r="G3" s="14">
        <v>9</v>
      </c>
      <c r="H3" s="14">
        <v>9.5</v>
      </c>
      <c r="I3" s="13">
        <f t="shared" ref="I3:I39" si="1">SUM(F3:H3)</f>
        <v>27.5</v>
      </c>
      <c r="J3" s="15">
        <v>9.5</v>
      </c>
      <c r="K3" s="14">
        <f t="shared" ref="K3:K39" si="2">J3</f>
        <v>9.5</v>
      </c>
      <c r="L3" s="14">
        <v>9</v>
      </c>
      <c r="M3" s="14">
        <v>10</v>
      </c>
      <c r="N3" s="13">
        <f t="shared" ref="N3:N39" si="3">SUM(K3:M3)</f>
        <v>28.5</v>
      </c>
      <c r="O3" s="16">
        <f t="shared" ref="O3:O39" si="4">I3+N3</f>
        <v>56</v>
      </c>
    </row>
    <row r="4" spans="1:15" x14ac:dyDescent="0.25">
      <c r="D4" s="14"/>
      <c r="I4" s="14"/>
      <c r="N4" s="14"/>
      <c r="O4" s="14"/>
    </row>
    <row r="5" spans="1:15" x14ac:dyDescent="0.25">
      <c r="A5" s="2" t="s">
        <v>14</v>
      </c>
      <c r="I5" s="14"/>
      <c r="N5" s="14"/>
      <c r="O5" s="14"/>
    </row>
    <row r="6" spans="1:15" x14ac:dyDescent="0.25">
      <c r="A6" s="6">
        <v>21</v>
      </c>
      <c r="B6" t="s">
        <v>38</v>
      </c>
      <c r="C6" t="s">
        <v>31</v>
      </c>
      <c r="D6" s="13">
        <v>9.5</v>
      </c>
      <c r="E6" s="14">
        <v>9</v>
      </c>
      <c r="F6" s="14">
        <f>E6</f>
        <v>9</v>
      </c>
      <c r="G6" s="14">
        <v>9.5</v>
      </c>
      <c r="H6" s="14">
        <v>10.5</v>
      </c>
      <c r="I6" s="13">
        <f>SUM(F6:H6)</f>
        <v>29</v>
      </c>
      <c r="J6" s="15">
        <v>11.5</v>
      </c>
      <c r="K6" s="14">
        <f>J6</f>
        <v>11.5</v>
      </c>
      <c r="L6" s="14">
        <v>8</v>
      </c>
      <c r="M6" s="14">
        <v>8.5</v>
      </c>
      <c r="N6" s="13">
        <f>SUM(K6:M6)</f>
        <v>28</v>
      </c>
      <c r="O6" s="16">
        <f>I6+N6</f>
        <v>57</v>
      </c>
    </row>
    <row r="7" spans="1:15" x14ac:dyDescent="0.25">
      <c r="A7" s="6">
        <v>8</v>
      </c>
      <c r="B7" t="s">
        <v>48</v>
      </c>
      <c r="C7" t="s">
        <v>47</v>
      </c>
      <c r="D7" s="13">
        <v>9.5</v>
      </c>
      <c r="E7" s="14">
        <v>8.5</v>
      </c>
      <c r="F7" s="14">
        <f t="shared" si="0"/>
        <v>8.5</v>
      </c>
      <c r="G7" s="14">
        <v>7</v>
      </c>
      <c r="H7" s="14">
        <v>6</v>
      </c>
      <c r="I7" s="13">
        <f t="shared" si="1"/>
        <v>21.5</v>
      </c>
      <c r="J7" s="15">
        <v>11.5</v>
      </c>
      <c r="K7" s="14">
        <f t="shared" si="2"/>
        <v>11.5</v>
      </c>
      <c r="L7" s="14">
        <v>6.5</v>
      </c>
      <c r="M7" s="14">
        <v>6.5</v>
      </c>
      <c r="N7" s="13">
        <f t="shared" si="3"/>
        <v>24.5</v>
      </c>
      <c r="O7" s="16">
        <f t="shared" si="4"/>
        <v>46</v>
      </c>
    </row>
    <row r="8" spans="1:15" x14ac:dyDescent="0.25">
      <c r="D8" s="14"/>
      <c r="I8" s="14"/>
      <c r="N8" s="14"/>
      <c r="O8" s="14"/>
    </row>
    <row r="9" spans="1:15" x14ac:dyDescent="0.25">
      <c r="A9" s="2" t="s">
        <v>15</v>
      </c>
      <c r="I9" s="14"/>
      <c r="N9" s="14"/>
      <c r="O9" s="14"/>
    </row>
    <row r="10" spans="1:15" x14ac:dyDescent="0.25">
      <c r="A10" s="6">
        <v>27</v>
      </c>
      <c r="B10" t="s">
        <v>39</v>
      </c>
      <c r="C10" t="s">
        <v>31</v>
      </c>
      <c r="D10" s="17">
        <v>12.5</v>
      </c>
      <c r="E10" s="14">
        <v>9</v>
      </c>
      <c r="F10" s="14">
        <f>E10</f>
        <v>9</v>
      </c>
      <c r="G10" s="14">
        <v>10</v>
      </c>
      <c r="H10" s="14">
        <v>10.5</v>
      </c>
      <c r="I10" s="13">
        <f>SUM(F10:H10)</f>
        <v>29.5</v>
      </c>
      <c r="J10" s="15">
        <v>10</v>
      </c>
      <c r="K10" s="14">
        <f>J10</f>
        <v>10</v>
      </c>
      <c r="L10" s="14">
        <v>10</v>
      </c>
      <c r="M10" s="14">
        <v>12.5</v>
      </c>
      <c r="N10" s="13">
        <f>SUM(K10:M10)</f>
        <v>32.5</v>
      </c>
      <c r="O10" s="16">
        <f>I10+N10</f>
        <v>62</v>
      </c>
    </row>
    <row r="11" spans="1:15" x14ac:dyDescent="0.25">
      <c r="A11" s="6">
        <v>23</v>
      </c>
      <c r="B11" t="s">
        <v>67</v>
      </c>
      <c r="C11" t="s">
        <v>68</v>
      </c>
      <c r="D11" s="13">
        <v>11</v>
      </c>
      <c r="E11" s="14">
        <v>11.5</v>
      </c>
      <c r="F11" s="14">
        <f>E11</f>
        <v>11.5</v>
      </c>
      <c r="G11" s="14">
        <v>9</v>
      </c>
      <c r="H11" s="14">
        <v>9.5</v>
      </c>
      <c r="I11" s="13">
        <f>SUM(F11:H11)</f>
        <v>30</v>
      </c>
      <c r="J11" s="15">
        <v>11</v>
      </c>
      <c r="K11" s="14">
        <f>J11</f>
        <v>11</v>
      </c>
      <c r="L11" s="14">
        <v>9</v>
      </c>
      <c r="M11" s="14">
        <v>9</v>
      </c>
      <c r="N11" s="13">
        <f>SUM(K11:M11)</f>
        <v>29</v>
      </c>
      <c r="O11" s="16">
        <f>I11+N11</f>
        <v>59</v>
      </c>
    </row>
    <row r="12" spans="1:15" x14ac:dyDescent="0.25">
      <c r="A12" s="6">
        <v>26</v>
      </c>
      <c r="B12" t="s">
        <v>28</v>
      </c>
      <c r="C12" t="s">
        <v>27</v>
      </c>
      <c r="D12" s="13">
        <v>7</v>
      </c>
      <c r="E12" s="14">
        <v>8.5</v>
      </c>
      <c r="F12" s="14">
        <f>E12</f>
        <v>8.5</v>
      </c>
      <c r="G12" s="14">
        <v>9</v>
      </c>
      <c r="H12" s="14">
        <v>9.5</v>
      </c>
      <c r="I12" s="13">
        <f>SUM(F12:H12)</f>
        <v>27</v>
      </c>
      <c r="J12" s="15">
        <v>8.5</v>
      </c>
      <c r="K12" s="14">
        <f>J12</f>
        <v>8.5</v>
      </c>
      <c r="L12" s="14">
        <v>8</v>
      </c>
      <c r="M12" s="14">
        <v>8</v>
      </c>
      <c r="N12" s="13">
        <f>SUM(K12:M12)</f>
        <v>24.5</v>
      </c>
      <c r="O12" s="16">
        <f>I12+N12</f>
        <v>51.5</v>
      </c>
    </row>
    <row r="13" spans="1:15" x14ac:dyDescent="0.25">
      <c r="A13" s="6">
        <v>25</v>
      </c>
      <c r="B13" t="s">
        <v>29</v>
      </c>
      <c r="C13" t="s">
        <v>27</v>
      </c>
      <c r="D13" s="13">
        <v>7</v>
      </c>
      <c r="E13" s="14">
        <v>7.5</v>
      </c>
      <c r="F13" s="14">
        <f>E13</f>
        <v>7.5</v>
      </c>
      <c r="G13" s="14">
        <v>8</v>
      </c>
      <c r="H13" s="14">
        <v>8</v>
      </c>
      <c r="I13" s="13">
        <f>SUM(F13:H13)</f>
        <v>23.5</v>
      </c>
      <c r="J13" s="15">
        <v>7</v>
      </c>
      <c r="K13" s="14">
        <f>J13</f>
        <v>7</v>
      </c>
      <c r="L13" s="14">
        <v>7</v>
      </c>
      <c r="M13" s="14">
        <v>7</v>
      </c>
      <c r="N13" s="13">
        <f>SUM(K13:M13)</f>
        <v>21</v>
      </c>
      <c r="O13" s="16">
        <f>I13+N13</f>
        <v>44.5</v>
      </c>
    </row>
    <row r="14" spans="1:15" x14ac:dyDescent="0.25">
      <c r="D14" s="14"/>
      <c r="I14" s="14"/>
      <c r="N14" s="14"/>
      <c r="O14" s="14"/>
    </row>
    <row r="15" spans="1:15" x14ac:dyDescent="0.25">
      <c r="A15" s="2" t="s">
        <v>16</v>
      </c>
      <c r="I15" s="14"/>
      <c r="N15" s="14"/>
      <c r="O15" s="14"/>
    </row>
    <row r="16" spans="1:15" x14ac:dyDescent="0.25">
      <c r="A16" s="6">
        <v>32</v>
      </c>
      <c r="B16" t="s">
        <v>33</v>
      </c>
      <c r="C16" t="s">
        <v>34</v>
      </c>
      <c r="D16" s="13">
        <v>16</v>
      </c>
      <c r="E16" s="14">
        <v>16.5</v>
      </c>
      <c r="F16" s="14">
        <f t="shared" ref="F16:F21" si="5">E16</f>
        <v>16.5</v>
      </c>
      <c r="G16" s="14">
        <v>14</v>
      </c>
      <c r="H16" s="14">
        <v>14</v>
      </c>
      <c r="I16" s="13">
        <f t="shared" ref="I16:I21" si="6">SUM(F16:H16)</f>
        <v>44.5</v>
      </c>
      <c r="J16" s="15">
        <v>16.5</v>
      </c>
      <c r="K16" s="14">
        <f t="shared" ref="K16:K21" si="7">J16</f>
        <v>16.5</v>
      </c>
      <c r="L16" s="14">
        <v>13.5</v>
      </c>
      <c r="M16" s="14">
        <v>14</v>
      </c>
      <c r="N16" s="13">
        <f t="shared" ref="N16:N21" si="8">SUM(K16:M16)</f>
        <v>44</v>
      </c>
      <c r="O16" s="16">
        <f t="shared" ref="O16:O21" si="9">I16+N16</f>
        <v>88.5</v>
      </c>
    </row>
    <row r="17" spans="1:15" x14ac:dyDescent="0.25">
      <c r="A17" s="6">
        <v>34</v>
      </c>
      <c r="B17" t="s">
        <v>61</v>
      </c>
      <c r="C17" t="s">
        <v>34</v>
      </c>
      <c r="D17" s="13">
        <v>16</v>
      </c>
      <c r="E17" s="14">
        <v>15.5</v>
      </c>
      <c r="F17" s="14">
        <f t="shared" si="5"/>
        <v>15.5</v>
      </c>
      <c r="G17" s="14">
        <v>14</v>
      </c>
      <c r="H17" s="14">
        <v>15</v>
      </c>
      <c r="I17" s="13">
        <f t="shared" si="6"/>
        <v>44.5</v>
      </c>
      <c r="J17" s="15">
        <v>15.5</v>
      </c>
      <c r="K17" s="14">
        <f t="shared" si="7"/>
        <v>15.5</v>
      </c>
      <c r="L17" s="14">
        <v>14</v>
      </c>
      <c r="M17" s="14">
        <v>14.5</v>
      </c>
      <c r="N17" s="13">
        <f t="shared" si="8"/>
        <v>44</v>
      </c>
      <c r="O17" s="16">
        <f t="shared" si="9"/>
        <v>88.5</v>
      </c>
    </row>
    <row r="18" spans="1:15" x14ac:dyDescent="0.25">
      <c r="A18" s="6">
        <v>33</v>
      </c>
      <c r="B18" t="s">
        <v>30</v>
      </c>
      <c r="C18" t="s">
        <v>31</v>
      </c>
      <c r="D18" s="13">
        <v>14.5</v>
      </c>
      <c r="E18" s="14">
        <v>15</v>
      </c>
      <c r="F18" s="14">
        <f t="shared" si="5"/>
        <v>15</v>
      </c>
      <c r="G18" s="14">
        <v>12</v>
      </c>
      <c r="H18" s="14">
        <v>13.5</v>
      </c>
      <c r="I18" s="13">
        <f t="shared" si="6"/>
        <v>40.5</v>
      </c>
      <c r="J18" s="15">
        <v>15.5</v>
      </c>
      <c r="K18" s="14">
        <f t="shared" si="7"/>
        <v>15.5</v>
      </c>
      <c r="L18" s="14">
        <v>13</v>
      </c>
      <c r="M18" s="14">
        <v>13.5</v>
      </c>
      <c r="N18" s="13">
        <f t="shared" si="8"/>
        <v>42</v>
      </c>
      <c r="O18" s="16">
        <f t="shared" si="9"/>
        <v>82.5</v>
      </c>
    </row>
    <row r="19" spans="1:15" x14ac:dyDescent="0.25">
      <c r="A19" s="6">
        <v>31</v>
      </c>
      <c r="B19" t="s">
        <v>43</v>
      </c>
      <c r="C19" t="s">
        <v>31</v>
      </c>
      <c r="D19" s="13">
        <v>13.5</v>
      </c>
      <c r="E19" s="14">
        <v>14.5</v>
      </c>
      <c r="F19" s="14">
        <f t="shared" si="5"/>
        <v>14.5</v>
      </c>
      <c r="G19" s="14">
        <v>12</v>
      </c>
      <c r="H19" s="14">
        <v>12.5</v>
      </c>
      <c r="I19" s="13">
        <f t="shared" si="6"/>
        <v>39</v>
      </c>
      <c r="J19" s="15">
        <v>14.5</v>
      </c>
      <c r="K19" s="14">
        <f t="shared" si="7"/>
        <v>14.5</v>
      </c>
      <c r="L19" s="14">
        <v>13</v>
      </c>
      <c r="M19" s="14">
        <v>12.5</v>
      </c>
      <c r="N19" s="13">
        <f t="shared" si="8"/>
        <v>40</v>
      </c>
      <c r="O19" s="16">
        <f t="shared" si="9"/>
        <v>79</v>
      </c>
    </row>
    <row r="20" spans="1:15" x14ac:dyDescent="0.25">
      <c r="A20" s="6">
        <v>35</v>
      </c>
      <c r="B20" t="s">
        <v>70</v>
      </c>
      <c r="C20" t="s">
        <v>27</v>
      </c>
      <c r="D20" s="13">
        <v>14</v>
      </c>
      <c r="E20" s="14">
        <v>15</v>
      </c>
      <c r="F20" s="14">
        <f t="shared" si="5"/>
        <v>15</v>
      </c>
      <c r="G20" s="14">
        <v>11.5</v>
      </c>
      <c r="H20" s="14">
        <v>12</v>
      </c>
      <c r="I20" s="13">
        <f t="shared" si="6"/>
        <v>38.5</v>
      </c>
      <c r="J20" s="15">
        <v>14.5</v>
      </c>
      <c r="K20" s="14">
        <f t="shared" si="7"/>
        <v>14.5</v>
      </c>
      <c r="L20" s="14">
        <v>13</v>
      </c>
      <c r="M20" s="14">
        <v>12.5</v>
      </c>
      <c r="N20" s="13">
        <f t="shared" si="8"/>
        <v>40</v>
      </c>
      <c r="O20" s="16">
        <f t="shared" si="9"/>
        <v>78.5</v>
      </c>
    </row>
    <row r="21" spans="1:15" x14ac:dyDescent="0.25">
      <c r="A21" s="6">
        <v>30</v>
      </c>
      <c r="B21" t="s">
        <v>69</v>
      </c>
      <c r="C21" t="s">
        <v>31</v>
      </c>
      <c r="D21" s="13">
        <v>9</v>
      </c>
      <c r="E21" s="14">
        <v>9.5</v>
      </c>
      <c r="F21" s="14">
        <f t="shared" si="5"/>
        <v>9.5</v>
      </c>
      <c r="G21" s="14">
        <v>9.5</v>
      </c>
      <c r="H21" s="14">
        <v>10.5</v>
      </c>
      <c r="I21" s="13">
        <f t="shared" si="6"/>
        <v>29.5</v>
      </c>
      <c r="J21" s="15">
        <v>10.5</v>
      </c>
      <c r="K21" s="14">
        <f t="shared" si="7"/>
        <v>10.5</v>
      </c>
      <c r="L21" s="14">
        <v>10.5</v>
      </c>
      <c r="M21" s="14">
        <v>12</v>
      </c>
      <c r="N21" s="13">
        <f t="shared" si="8"/>
        <v>33</v>
      </c>
      <c r="O21" s="16">
        <f t="shared" si="9"/>
        <v>62.5</v>
      </c>
    </row>
    <row r="22" spans="1:15" x14ac:dyDescent="0.25">
      <c r="A22" s="6"/>
      <c r="J22" s="15"/>
    </row>
    <row r="23" spans="1:15" x14ac:dyDescent="0.25">
      <c r="A23" s="2" t="s">
        <v>17</v>
      </c>
      <c r="I23" s="14"/>
      <c r="N23" s="14"/>
      <c r="O23" s="14"/>
    </row>
    <row r="24" spans="1:15" x14ac:dyDescent="0.25">
      <c r="A24" s="6">
        <v>38</v>
      </c>
      <c r="B24" t="s">
        <v>45</v>
      </c>
      <c r="C24" t="s">
        <v>31</v>
      </c>
      <c r="D24" s="13">
        <v>14</v>
      </c>
      <c r="E24" s="14">
        <v>14</v>
      </c>
      <c r="F24" s="14">
        <f>E24</f>
        <v>14</v>
      </c>
      <c r="G24" s="14">
        <v>10.5</v>
      </c>
      <c r="H24" s="14">
        <v>10.5</v>
      </c>
      <c r="I24" s="13">
        <f>SUM(F24:H24)</f>
        <v>35</v>
      </c>
      <c r="J24" s="15">
        <v>14.5</v>
      </c>
      <c r="K24" s="14">
        <f>J24</f>
        <v>14.5</v>
      </c>
      <c r="L24" s="14">
        <v>12</v>
      </c>
      <c r="M24" s="14">
        <v>12</v>
      </c>
      <c r="N24" s="13">
        <f>SUM(K24:M24)</f>
        <v>38.5</v>
      </c>
      <c r="O24" s="16">
        <f>I24+N24</f>
        <v>73.5</v>
      </c>
    </row>
    <row r="25" spans="1:15" x14ac:dyDescent="0.25">
      <c r="A25" s="6">
        <v>37</v>
      </c>
      <c r="B25" t="s">
        <v>49</v>
      </c>
      <c r="C25" t="s">
        <v>36</v>
      </c>
      <c r="D25" s="13">
        <v>12.5</v>
      </c>
      <c r="E25" s="14">
        <v>13</v>
      </c>
      <c r="F25" s="14">
        <f t="shared" si="0"/>
        <v>13</v>
      </c>
      <c r="G25" s="14">
        <v>11</v>
      </c>
      <c r="H25" s="14">
        <v>11</v>
      </c>
      <c r="I25" s="13">
        <f t="shared" si="1"/>
        <v>35</v>
      </c>
      <c r="J25" s="15">
        <v>12.5</v>
      </c>
      <c r="K25" s="14">
        <f t="shared" si="2"/>
        <v>12.5</v>
      </c>
      <c r="L25" s="14">
        <v>12</v>
      </c>
      <c r="M25" s="14">
        <v>11.5</v>
      </c>
      <c r="N25" s="13">
        <f t="shared" si="3"/>
        <v>36</v>
      </c>
      <c r="O25" s="16">
        <f t="shared" si="4"/>
        <v>71</v>
      </c>
    </row>
    <row r="26" spans="1:15" x14ac:dyDescent="0.25">
      <c r="D26" s="14"/>
      <c r="I26" s="14"/>
      <c r="N26" s="14"/>
      <c r="O26" s="14"/>
    </row>
    <row r="27" spans="1:15" x14ac:dyDescent="0.25">
      <c r="A27" s="2" t="s">
        <v>18</v>
      </c>
      <c r="I27" s="14"/>
      <c r="N27" s="14"/>
      <c r="O27" s="14"/>
    </row>
    <row r="28" spans="1:15" x14ac:dyDescent="0.25">
      <c r="A28" s="6">
        <v>44</v>
      </c>
      <c r="B28" t="s">
        <v>42</v>
      </c>
      <c r="C28" t="s">
        <v>31</v>
      </c>
      <c r="D28" s="13">
        <v>17</v>
      </c>
      <c r="E28" s="14">
        <v>15.5</v>
      </c>
      <c r="F28" s="14">
        <f t="shared" ref="F28:F33" si="10">E28</f>
        <v>15.5</v>
      </c>
      <c r="G28" s="14">
        <v>12</v>
      </c>
      <c r="H28" s="14">
        <v>13</v>
      </c>
      <c r="I28" s="13">
        <f t="shared" ref="I28:I33" si="11">SUM(F28:H28)</f>
        <v>40.5</v>
      </c>
      <c r="J28" s="15">
        <v>16</v>
      </c>
      <c r="K28" s="14">
        <f t="shared" ref="K28:K33" si="12">J28</f>
        <v>16</v>
      </c>
      <c r="L28" s="14">
        <v>13.5</v>
      </c>
      <c r="M28" s="14">
        <v>13</v>
      </c>
      <c r="N28" s="13">
        <f t="shared" ref="N28:N33" si="13">SUM(K28:M28)</f>
        <v>42.5</v>
      </c>
      <c r="O28" s="16">
        <f t="shared" ref="O28:O33" si="14">I28+N28</f>
        <v>83</v>
      </c>
    </row>
    <row r="29" spans="1:15" x14ac:dyDescent="0.25">
      <c r="A29" s="6">
        <v>45</v>
      </c>
      <c r="B29" t="s">
        <v>35</v>
      </c>
      <c r="C29" t="s">
        <v>36</v>
      </c>
      <c r="D29" s="13">
        <v>14.5</v>
      </c>
      <c r="E29" s="14">
        <v>15</v>
      </c>
      <c r="F29" s="14">
        <f t="shared" si="10"/>
        <v>15</v>
      </c>
      <c r="G29" s="14">
        <v>12</v>
      </c>
      <c r="H29" s="14">
        <v>12.5</v>
      </c>
      <c r="I29" s="13">
        <f t="shared" si="11"/>
        <v>39.5</v>
      </c>
      <c r="J29" s="15">
        <v>15.5</v>
      </c>
      <c r="K29" s="14">
        <f t="shared" si="12"/>
        <v>15.5</v>
      </c>
      <c r="L29" s="14">
        <v>12.5</v>
      </c>
      <c r="M29" s="14">
        <v>12.5</v>
      </c>
      <c r="N29" s="13">
        <f t="shared" si="13"/>
        <v>40.5</v>
      </c>
      <c r="O29" s="16">
        <f t="shared" si="14"/>
        <v>80</v>
      </c>
    </row>
    <row r="30" spans="1:15" x14ac:dyDescent="0.25">
      <c r="A30" s="6">
        <v>40</v>
      </c>
      <c r="B30" t="s">
        <v>71</v>
      </c>
      <c r="C30" t="s">
        <v>68</v>
      </c>
      <c r="D30" s="13">
        <v>13</v>
      </c>
      <c r="E30" s="14">
        <v>13</v>
      </c>
      <c r="F30" s="14">
        <f t="shared" si="10"/>
        <v>13</v>
      </c>
      <c r="G30" s="14">
        <v>10.5</v>
      </c>
      <c r="H30" s="14">
        <v>11</v>
      </c>
      <c r="I30" s="13">
        <f t="shared" si="11"/>
        <v>34.5</v>
      </c>
      <c r="J30" s="15">
        <v>13.5</v>
      </c>
      <c r="K30" s="14">
        <f t="shared" si="12"/>
        <v>13.5</v>
      </c>
      <c r="L30" s="14">
        <v>11</v>
      </c>
      <c r="M30" s="14">
        <v>11.5</v>
      </c>
      <c r="N30" s="13">
        <f t="shared" si="13"/>
        <v>36</v>
      </c>
      <c r="O30" s="16">
        <f t="shared" si="14"/>
        <v>70.5</v>
      </c>
    </row>
    <row r="31" spans="1:15" x14ac:dyDescent="0.25">
      <c r="A31" s="6">
        <v>43</v>
      </c>
      <c r="B31" t="s">
        <v>54</v>
      </c>
      <c r="C31" t="s">
        <v>27</v>
      </c>
      <c r="D31" s="13">
        <v>13</v>
      </c>
      <c r="E31" s="14">
        <v>12.5</v>
      </c>
      <c r="F31" s="14">
        <f t="shared" si="10"/>
        <v>12.5</v>
      </c>
      <c r="G31" s="14">
        <v>10</v>
      </c>
      <c r="H31" s="14">
        <v>10.5</v>
      </c>
      <c r="I31" s="13">
        <f t="shared" si="11"/>
        <v>33</v>
      </c>
      <c r="J31" s="15">
        <v>13</v>
      </c>
      <c r="K31" s="14">
        <f t="shared" si="12"/>
        <v>13</v>
      </c>
      <c r="L31" s="14">
        <v>12</v>
      </c>
      <c r="M31" s="14">
        <v>12.5</v>
      </c>
      <c r="N31" s="13">
        <f t="shared" si="13"/>
        <v>37.5</v>
      </c>
      <c r="O31" s="16">
        <f t="shared" si="14"/>
        <v>70.5</v>
      </c>
    </row>
    <row r="32" spans="1:15" x14ac:dyDescent="0.25">
      <c r="A32" s="6">
        <v>41</v>
      </c>
      <c r="B32" t="s">
        <v>64</v>
      </c>
      <c r="C32" t="s">
        <v>31</v>
      </c>
      <c r="D32" s="13">
        <v>9.5</v>
      </c>
      <c r="E32" s="14">
        <v>10.5</v>
      </c>
      <c r="F32" s="14">
        <f t="shared" si="10"/>
        <v>10.5</v>
      </c>
      <c r="G32" s="14">
        <v>10</v>
      </c>
      <c r="H32" s="14">
        <v>10.5</v>
      </c>
      <c r="I32" s="13">
        <f t="shared" si="11"/>
        <v>31</v>
      </c>
      <c r="J32" s="15">
        <v>10</v>
      </c>
      <c r="K32" s="14">
        <f t="shared" si="12"/>
        <v>10</v>
      </c>
      <c r="L32" s="14">
        <v>10</v>
      </c>
      <c r="M32" s="14">
        <v>10</v>
      </c>
      <c r="N32" s="13">
        <f t="shared" si="13"/>
        <v>30</v>
      </c>
      <c r="O32" s="16">
        <f t="shared" si="14"/>
        <v>61</v>
      </c>
    </row>
    <row r="33" spans="1:15" x14ac:dyDescent="0.25">
      <c r="A33" s="6">
        <v>42</v>
      </c>
      <c r="B33" t="s">
        <v>63</v>
      </c>
      <c r="C33" t="s">
        <v>36</v>
      </c>
      <c r="D33" s="13">
        <v>9</v>
      </c>
      <c r="E33" s="14">
        <v>9</v>
      </c>
      <c r="F33" s="14">
        <f t="shared" si="10"/>
        <v>9</v>
      </c>
      <c r="G33" s="14">
        <v>9</v>
      </c>
      <c r="H33" s="14">
        <v>9</v>
      </c>
      <c r="I33" s="13">
        <f t="shared" si="11"/>
        <v>27</v>
      </c>
      <c r="J33" s="15">
        <v>9.5</v>
      </c>
      <c r="K33" s="14">
        <f t="shared" si="12"/>
        <v>9.5</v>
      </c>
      <c r="L33" s="14">
        <v>10</v>
      </c>
      <c r="M33" s="14">
        <v>10</v>
      </c>
      <c r="N33" s="13">
        <f t="shared" si="13"/>
        <v>29.5</v>
      </c>
      <c r="O33" s="16">
        <f t="shared" si="14"/>
        <v>56.5</v>
      </c>
    </row>
    <row r="34" spans="1:15" x14ac:dyDescent="0.25">
      <c r="D34" s="14"/>
      <c r="I34" s="14"/>
      <c r="N34" s="14"/>
      <c r="O34" s="14"/>
    </row>
    <row r="35" spans="1:15" x14ac:dyDescent="0.25">
      <c r="A35" s="2" t="s">
        <v>19</v>
      </c>
      <c r="I35" s="14"/>
      <c r="N35" s="14"/>
      <c r="O35" s="14"/>
    </row>
    <row r="36" spans="1:15" x14ac:dyDescent="0.25">
      <c r="A36" s="6">
        <v>48</v>
      </c>
      <c r="B36" t="s">
        <v>65</v>
      </c>
      <c r="C36" t="s">
        <v>41</v>
      </c>
      <c r="D36" s="13">
        <v>12.5</v>
      </c>
      <c r="E36" s="14">
        <v>12</v>
      </c>
      <c r="F36" s="14">
        <f t="shared" si="0"/>
        <v>12</v>
      </c>
      <c r="G36" s="14">
        <v>11</v>
      </c>
      <c r="H36" s="14">
        <v>12</v>
      </c>
      <c r="I36" s="13">
        <f t="shared" si="1"/>
        <v>35</v>
      </c>
      <c r="J36" s="15">
        <v>11.5</v>
      </c>
      <c r="K36" s="14">
        <f t="shared" si="2"/>
        <v>11.5</v>
      </c>
      <c r="L36" s="14">
        <v>11</v>
      </c>
      <c r="M36" s="14">
        <v>11.5</v>
      </c>
      <c r="N36" s="13">
        <f t="shared" si="3"/>
        <v>34</v>
      </c>
      <c r="O36" s="16">
        <f t="shared" si="4"/>
        <v>69</v>
      </c>
    </row>
    <row r="37" spans="1:15" x14ac:dyDescent="0.25">
      <c r="A37" s="6"/>
      <c r="I37" s="17"/>
      <c r="J37" s="15"/>
      <c r="N37" s="17"/>
      <c r="O37" s="17"/>
    </row>
    <row r="38" spans="1:15" x14ac:dyDescent="0.25">
      <c r="A38" s="2" t="s">
        <v>20</v>
      </c>
      <c r="I38" s="14"/>
      <c r="N38" s="14"/>
      <c r="O38" s="14"/>
    </row>
    <row r="39" spans="1:15" x14ac:dyDescent="0.25">
      <c r="A39" s="6">
        <v>49</v>
      </c>
      <c r="B39" t="s">
        <v>72</v>
      </c>
      <c r="C39" t="s">
        <v>68</v>
      </c>
      <c r="D39" s="13">
        <v>13</v>
      </c>
      <c r="E39" s="14">
        <v>13</v>
      </c>
      <c r="F39" s="14">
        <f t="shared" si="0"/>
        <v>13</v>
      </c>
      <c r="G39" s="14">
        <v>11</v>
      </c>
      <c r="H39" s="14">
        <v>11.5</v>
      </c>
      <c r="I39" s="13">
        <f t="shared" si="1"/>
        <v>35.5</v>
      </c>
      <c r="J39" s="15">
        <v>13</v>
      </c>
      <c r="K39" s="14">
        <f t="shared" si="2"/>
        <v>13</v>
      </c>
      <c r="L39" s="14">
        <v>11</v>
      </c>
      <c r="M39" s="14">
        <v>11.5</v>
      </c>
      <c r="N39" s="13">
        <f t="shared" si="3"/>
        <v>35.5</v>
      </c>
      <c r="O39" s="16">
        <f t="shared" si="4"/>
        <v>71</v>
      </c>
    </row>
  </sheetData>
  <sortState ref="A28:O33">
    <sortCondition descending="1" ref="O28:O33"/>
  </sortState>
  <printOptions gridLines="1"/>
  <pageMargins left="0.25" right="0.25" top="0.75" bottom="0.75" header="0.3" footer="0.3"/>
  <pageSetup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workbookViewId="0">
      <selection activeCell="B4" sqref="B4"/>
    </sheetView>
  </sheetViews>
  <sheetFormatPr defaultRowHeight="15" x14ac:dyDescent="0.25"/>
  <cols>
    <col min="1" max="1" width="5.28515625" style="6" customWidth="1"/>
    <col min="2" max="2" width="18.5703125" bestFit="1" customWidth="1"/>
    <col min="3" max="3" width="8.7109375" bestFit="1" customWidth="1"/>
    <col min="4" max="4" width="8.7109375" style="13" customWidth="1"/>
    <col min="5" max="5" width="8.42578125" style="14" customWidth="1"/>
    <col min="6" max="6" width="7.5703125" style="14" customWidth="1"/>
    <col min="7" max="9" width="6.42578125" style="14" customWidth="1"/>
    <col min="10" max="10" width="8" style="13" customWidth="1"/>
    <col min="11" max="12" width="7.5703125" style="14" customWidth="1"/>
    <col min="13" max="15" width="6.42578125" style="14" customWidth="1"/>
    <col min="16" max="16" width="7.5703125" style="13" customWidth="1"/>
    <col min="17" max="17" width="7.85546875" style="13" customWidth="1"/>
  </cols>
  <sheetData>
    <row r="1" spans="1:17" s="1" customFormat="1" ht="26.25" thickBot="1" x14ac:dyDescent="0.25">
      <c r="A1" s="8" t="s">
        <v>0</v>
      </c>
      <c r="B1" s="1" t="s">
        <v>1</v>
      </c>
      <c r="C1" s="1" t="s">
        <v>2</v>
      </c>
      <c r="D1" s="10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0" t="s">
        <v>9</v>
      </c>
      <c r="K1" s="11" t="s">
        <v>10</v>
      </c>
      <c r="L1" s="11" t="s">
        <v>5</v>
      </c>
      <c r="M1" s="11" t="s">
        <v>6</v>
      </c>
      <c r="N1" s="11" t="s">
        <v>7</v>
      </c>
      <c r="O1" s="11" t="s">
        <v>8</v>
      </c>
      <c r="P1" s="10" t="s">
        <v>11</v>
      </c>
      <c r="Q1" s="10" t="s">
        <v>12</v>
      </c>
    </row>
    <row r="2" spans="1:17" s="3" customFormat="1" ht="15.75" thickTop="1" x14ac:dyDescent="0.25">
      <c r="A2" s="9" t="s">
        <v>24</v>
      </c>
      <c r="D2" s="18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7" x14ac:dyDescent="0.25">
      <c r="A3" s="6">
        <v>52</v>
      </c>
      <c r="B3" t="s">
        <v>58</v>
      </c>
      <c r="C3" t="s">
        <v>27</v>
      </c>
      <c r="D3" s="13">
        <v>21</v>
      </c>
      <c r="E3" s="14">
        <v>21.5</v>
      </c>
      <c r="F3" s="14">
        <f t="shared" ref="F3:F19" si="0">60-3*(32-E3)</f>
        <v>28.5</v>
      </c>
      <c r="G3" s="14">
        <v>11.5</v>
      </c>
      <c r="H3" s="14">
        <v>11</v>
      </c>
      <c r="I3" s="14">
        <v>10</v>
      </c>
      <c r="J3" s="13">
        <f t="shared" ref="J3:J19" si="1">SUM(F3:I3)</f>
        <v>61</v>
      </c>
      <c r="K3" s="15">
        <v>21</v>
      </c>
      <c r="L3" s="14">
        <f t="shared" ref="L3:L19" si="2">60-3*(32-K3)</f>
        <v>27</v>
      </c>
      <c r="M3" s="14">
        <v>10.5</v>
      </c>
      <c r="N3" s="14">
        <v>11</v>
      </c>
      <c r="O3" s="14">
        <v>10.5</v>
      </c>
      <c r="P3" s="13">
        <f t="shared" ref="P3:P19" si="3">SUM(L3:O3)</f>
        <v>59</v>
      </c>
      <c r="Q3" s="13">
        <f t="shared" ref="Q3:Q19" si="4">J3+P3</f>
        <v>120</v>
      </c>
    </row>
    <row r="4" spans="1:17" x14ac:dyDescent="0.25">
      <c r="K4" s="15"/>
    </row>
    <row r="5" spans="1:17" x14ac:dyDescent="0.25">
      <c r="A5" s="7" t="s">
        <v>21</v>
      </c>
      <c r="J5" s="14"/>
      <c r="P5" s="14"/>
      <c r="Q5" s="14"/>
    </row>
    <row r="6" spans="1:17" x14ac:dyDescent="0.25">
      <c r="A6" s="6">
        <v>60</v>
      </c>
      <c r="B6" t="s">
        <v>61</v>
      </c>
      <c r="C6" t="s">
        <v>34</v>
      </c>
      <c r="D6" s="13">
        <v>26.5</v>
      </c>
      <c r="E6" s="14">
        <v>28</v>
      </c>
      <c r="F6" s="14">
        <f>60-3*(32-E6)</f>
        <v>48</v>
      </c>
      <c r="G6" s="14">
        <v>14</v>
      </c>
      <c r="H6" s="14">
        <v>14.5</v>
      </c>
      <c r="I6" s="14">
        <v>13.5</v>
      </c>
      <c r="J6" s="13">
        <f>SUM(F6:I6)</f>
        <v>90</v>
      </c>
      <c r="K6" s="15">
        <v>26.5</v>
      </c>
      <c r="L6" s="14">
        <f>60-3*(32-K6)</f>
        <v>43.5</v>
      </c>
      <c r="M6" s="14">
        <v>14</v>
      </c>
      <c r="N6" s="14">
        <v>15</v>
      </c>
      <c r="O6" s="14">
        <v>14</v>
      </c>
      <c r="P6" s="13">
        <f>SUM(L6:O6)</f>
        <v>86.5</v>
      </c>
      <c r="Q6" s="13">
        <f>J6+P6</f>
        <v>176.5</v>
      </c>
    </row>
    <row r="7" spans="1:17" x14ac:dyDescent="0.25">
      <c r="A7" s="6">
        <v>61</v>
      </c>
      <c r="B7" t="s">
        <v>33</v>
      </c>
      <c r="C7" t="s">
        <v>34</v>
      </c>
      <c r="D7" s="13">
        <v>27.5</v>
      </c>
      <c r="E7" s="14">
        <v>28</v>
      </c>
      <c r="F7" s="14">
        <f>60-3*(32-E7)</f>
        <v>48</v>
      </c>
      <c r="G7" s="14">
        <v>13</v>
      </c>
      <c r="H7" s="14">
        <v>13.5</v>
      </c>
      <c r="I7" s="14">
        <v>12.5</v>
      </c>
      <c r="J7" s="13">
        <f>SUM(F7:I7)</f>
        <v>87</v>
      </c>
      <c r="K7" s="15">
        <v>28</v>
      </c>
      <c r="L7" s="14">
        <f>60-3*(32-K7)</f>
        <v>48</v>
      </c>
      <c r="M7" s="14">
        <v>13.5</v>
      </c>
      <c r="N7" s="14">
        <v>14</v>
      </c>
      <c r="O7" s="14">
        <v>14</v>
      </c>
      <c r="P7" s="13">
        <f>SUM(L7:O7)</f>
        <v>89.5</v>
      </c>
      <c r="Q7" s="13">
        <f>J7+P7</f>
        <v>176.5</v>
      </c>
    </row>
    <row r="8" spans="1:17" x14ac:dyDescent="0.25">
      <c r="A8" s="6">
        <v>62</v>
      </c>
      <c r="B8" t="s">
        <v>30</v>
      </c>
      <c r="C8" t="s">
        <v>31</v>
      </c>
      <c r="D8" s="13">
        <v>25.5</v>
      </c>
      <c r="E8" s="14">
        <v>23.5</v>
      </c>
      <c r="F8" s="14">
        <f>60-3*(32-E8)</f>
        <v>34.5</v>
      </c>
      <c r="G8" s="14">
        <v>11.5</v>
      </c>
      <c r="H8" s="14">
        <v>11</v>
      </c>
      <c r="I8" s="14">
        <v>11.5</v>
      </c>
      <c r="J8" s="13">
        <f>SUM(F8:I8)</f>
        <v>68.5</v>
      </c>
      <c r="K8" s="15">
        <v>25</v>
      </c>
      <c r="L8" s="14">
        <f>60-3*(32-K8)</f>
        <v>39</v>
      </c>
      <c r="M8" s="14">
        <v>12.5</v>
      </c>
      <c r="N8" s="14">
        <v>13</v>
      </c>
      <c r="O8" s="14">
        <v>12.5</v>
      </c>
      <c r="P8" s="13">
        <f>SUM(L8:O8)</f>
        <v>77</v>
      </c>
      <c r="Q8" s="13">
        <f>J8+P8</f>
        <v>145.5</v>
      </c>
    </row>
    <row r="9" spans="1:17" x14ac:dyDescent="0.25">
      <c r="A9" s="6">
        <v>63</v>
      </c>
      <c r="B9" t="s">
        <v>43</v>
      </c>
      <c r="C9" t="s">
        <v>31</v>
      </c>
      <c r="D9" s="13">
        <v>26</v>
      </c>
      <c r="E9" s="14">
        <v>22</v>
      </c>
      <c r="F9" s="14">
        <f>60-3*(32-E9)</f>
        <v>30</v>
      </c>
      <c r="G9" s="14">
        <v>11</v>
      </c>
      <c r="H9" s="14">
        <v>10.5</v>
      </c>
      <c r="I9" s="14">
        <v>11.5</v>
      </c>
      <c r="J9" s="13">
        <f>SUM(F9:I9)</f>
        <v>63</v>
      </c>
      <c r="K9" s="15">
        <v>22</v>
      </c>
      <c r="L9" s="14">
        <f>60-3*(32-K9)</f>
        <v>30</v>
      </c>
      <c r="M9" s="14">
        <v>11</v>
      </c>
      <c r="N9" s="14">
        <v>11</v>
      </c>
      <c r="O9" s="14">
        <v>11.5</v>
      </c>
      <c r="P9" s="13">
        <f>SUM(L9:O9)</f>
        <v>63.5</v>
      </c>
      <c r="Q9" s="13">
        <f>J9+P9</f>
        <v>126.5</v>
      </c>
    </row>
    <row r="10" spans="1:17" x14ac:dyDescent="0.25">
      <c r="A10" s="6">
        <v>64</v>
      </c>
      <c r="B10" t="s">
        <v>70</v>
      </c>
      <c r="C10" t="s">
        <v>27</v>
      </c>
      <c r="D10" s="13">
        <v>15</v>
      </c>
      <c r="E10" s="14">
        <v>20</v>
      </c>
      <c r="F10" s="14">
        <f>60-3*(32-E10)</f>
        <v>24</v>
      </c>
      <c r="G10" s="14">
        <v>10</v>
      </c>
      <c r="H10" s="14">
        <v>10</v>
      </c>
      <c r="I10" s="14">
        <v>10</v>
      </c>
      <c r="J10" s="13">
        <f>SUM(F10:I10)</f>
        <v>54</v>
      </c>
      <c r="K10" s="15">
        <v>19</v>
      </c>
      <c r="L10" s="14">
        <f>60-3*(32-K10)</f>
        <v>21</v>
      </c>
      <c r="M10" s="14">
        <v>10.5</v>
      </c>
      <c r="N10" s="14">
        <v>11</v>
      </c>
      <c r="O10" s="14">
        <v>10.5</v>
      </c>
      <c r="P10" s="13">
        <f>SUM(L10:O10)</f>
        <v>53</v>
      </c>
      <c r="Q10" s="13">
        <f>J10+P10</f>
        <v>107</v>
      </c>
    </row>
    <row r="11" spans="1:17" x14ac:dyDescent="0.25">
      <c r="K11" s="15"/>
    </row>
    <row r="12" spans="1:17" x14ac:dyDescent="0.25">
      <c r="A12" s="7" t="s">
        <v>22</v>
      </c>
      <c r="J12" s="14"/>
      <c r="P12" s="14"/>
      <c r="Q12" s="14"/>
    </row>
    <row r="13" spans="1:17" x14ac:dyDescent="0.25">
      <c r="A13" s="6">
        <v>66</v>
      </c>
      <c r="B13" t="s">
        <v>45</v>
      </c>
      <c r="C13" t="s">
        <v>31</v>
      </c>
      <c r="D13" s="13">
        <v>24.5</v>
      </c>
      <c r="E13" s="14">
        <v>24.5</v>
      </c>
      <c r="F13" s="14">
        <f>60-3*(32-E13)</f>
        <v>37.5</v>
      </c>
      <c r="G13" s="14">
        <v>12</v>
      </c>
      <c r="H13" s="14">
        <v>12</v>
      </c>
      <c r="I13" s="14">
        <v>12</v>
      </c>
      <c r="J13" s="13">
        <f>SUM(F13:I13)</f>
        <v>73.5</v>
      </c>
      <c r="K13" s="15">
        <v>26</v>
      </c>
      <c r="L13" s="14">
        <f>60-3*(32-K13)</f>
        <v>42</v>
      </c>
      <c r="M13" s="14">
        <v>13</v>
      </c>
      <c r="N13" s="14">
        <v>12.5</v>
      </c>
      <c r="O13" s="14">
        <v>12.5</v>
      </c>
      <c r="P13" s="13">
        <f>SUM(L13:O13)</f>
        <v>80</v>
      </c>
      <c r="Q13" s="13">
        <f>J13+P13</f>
        <v>153.5</v>
      </c>
    </row>
    <row r="14" spans="1:17" x14ac:dyDescent="0.25">
      <c r="A14" s="6">
        <v>65</v>
      </c>
      <c r="B14" t="s">
        <v>73</v>
      </c>
      <c r="C14" t="s">
        <v>27</v>
      </c>
      <c r="D14" s="13">
        <v>20.5</v>
      </c>
      <c r="E14" s="14">
        <v>21</v>
      </c>
      <c r="F14" s="14">
        <f t="shared" si="0"/>
        <v>27</v>
      </c>
      <c r="G14" s="14">
        <v>11.5</v>
      </c>
      <c r="H14" s="14">
        <v>10.5</v>
      </c>
      <c r="I14" s="14">
        <v>12</v>
      </c>
      <c r="J14" s="13">
        <f t="shared" si="1"/>
        <v>61</v>
      </c>
      <c r="K14" s="15">
        <v>20.5</v>
      </c>
      <c r="L14" s="14">
        <f t="shared" si="2"/>
        <v>25.5</v>
      </c>
      <c r="M14" s="14">
        <v>12</v>
      </c>
      <c r="N14" s="14">
        <v>11.5</v>
      </c>
      <c r="O14" s="14">
        <v>10.5</v>
      </c>
      <c r="P14" s="13">
        <f t="shared" si="3"/>
        <v>59.5</v>
      </c>
      <c r="Q14" s="13">
        <f t="shared" si="4"/>
        <v>120.5</v>
      </c>
    </row>
    <row r="15" spans="1:17" x14ac:dyDescent="0.25">
      <c r="A15"/>
      <c r="D15" s="14"/>
      <c r="J15" s="14"/>
      <c r="P15" s="14"/>
      <c r="Q15" s="14"/>
    </row>
    <row r="16" spans="1:17" x14ac:dyDescent="0.25">
      <c r="A16" s="7" t="s">
        <v>23</v>
      </c>
      <c r="J16" s="14"/>
      <c r="P16" s="14"/>
      <c r="Q16" s="14"/>
    </row>
    <row r="17" spans="1:19" x14ac:dyDescent="0.25">
      <c r="A17" s="6">
        <v>70</v>
      </c>
      <c r="B17" t="s">
        <v>42</v>
      </c>
      <c r="C17" t="s">
        <v>31</v>
      </c>
      <c r="D17" s="13">
        <v>27</v>
      </c>
      <c r="E17" s="14">
        <v>30</v>
      </c>
      <c r="F17" s="14">
        <f>60-3*(32-E17)</f>
        <v>54</v>
      </c>
      <c r="G17" s="14">
        <v>13</v>
      </c>
      <c r="H17" s="14">
        <v>13</v>
      </c>
      <c r="I17" s="14">
        <v>13.5</v>
      </c>
      <c r="J17" s="13">
        <f>SUM(F17:I17)</f>
        <v>93.5</v>
      </c>
      <c r="K17" s="15">
        <v>29</v>
      </c>
      <c r="L17" s="14">
        <f>60-3*(32-K17)</f>
        <v>51</v>
      </c>
      <c r="M17" s="14">
        <v>13</v>
      </c>
      <c r="N17" s="14">
        <v>14</v>
      </c>
      <c r="O17" s="14">
        <v>13</v>
      </c>
      <c r="P17" s="13">
        <f>SUM(L17:O17)</f>
        <v>91</v>
      </c>
      <c r="Q17" s="13">
        <f>J17+P17</f>
        <v>184.5</v>
      </c>
    </row>
    <row r="18" spans="1:19" x14ac:dyDescent="0.25">
      <c r="A18" s="6">
        <v>71</v>
      </c>
      <c r="B18" t="s">
        <v>35</v>
      </c>
      <c r="C18" t="s">
        <v>36</v>
      </c>
      <c r="D18" s="13">
        <v>25.5</v>
      </c>
      <c r="E18" s="14">
        <v>23</v>
      </c>
      <c r="F18" s="14">
        <f>60-3*(32-E18)</f>
        <v>33</v>
      </c>
      <c r="G18" s="14">
        <v>12</v>
      </c>
      <c r="H18" s="14">
        <v>11</v>
      </c>
      <c r="I18" s="14">
        <v>12</v>
      </c>
      <c r="J18" s="13">
        <f>SUM(F18:I18)</f>
        <v>68</v>
      </c>
      <c r="K18" s="15">
        <v>23</v>
      </c>
      <c r="L18" s="14">
        <f>60-3*(32-K18)</f>
        <v>33</v>
      </c>
      <c r="M18" s="14">
        <v>12.5</v>
      </c>
      <c r="N18" s="14">
        <v>12</v>
      </c>
      <c r="O18" s="14">
        <v>12</v>
      </c>
      <c r="P18" s="13">
        <f>SUM(L18:O18)</f>
        <v>69.5</v>
      </c>
      <c r="Q18" s="13">
        <f>J18+P18</f>
        <v>137.5</v>
      </c>
    </row>
    <row r="19" spans="1:19" x14ac:dyDescent="0.25">
      <c r="A19" s="6">
        <v>69</v>
      </c>
      <c r="B19" t="s">
        <v>54</v>
      </c>
      <c r="C19" t="s">
        <v>27</v>
      </c>
      <c r="D19" s="13">
        <v>15.5</v>
      </c>
      <c r="E19" s="14">
        <v>18.5</v>
      </c>
      <c r="F19" s="14">
        <f t="shared" si="0"/>
        <v>19.5</v>
      </c>
      <c r="G19" s="14">
        <v>10</v>
      </c>
      <c r="H19" s="14">
        <v>10</v>
      </c>
      <c r="I19" s="14">
        <v>11</v>
      </c>
      <c r="J19" s="13">
        <f t="shared" si="1"/>
        <v>50.5</v>
      </c>
      <c r="K19" s="15">
        <v>20</v>
      </c>
      <c r="L19" s="14">
        <f t="shared" si="2"/>
        <v>24</v>
      </c>
      <c r="M19" s="14">
        <v>11</v>
      </c>
      <c r="N19" s="14">
        <v>11</v>
      </c>
      <c r="O19" s="14">
        <v>11</v>
      </c>
      <c r="P19" s="13">
        <f t="shared" si="3"/>
        <v>57</v>
      </c>
      <c r="Q19" s="13">
        <f t="shared" si="4"/>
        <v>107.5</v>
      </c>
    </row>
    <row r="20" spans="1:19" x14ac:dyDescent="0.25">
      <c r="A20"/>
      <c r="D20" s="14"/>
      <c r="J20" s="14"/>
      <c r="P20" s="14"/>
      <c r="Q20" s="14"/>
    </row>
    <row r="21" spans="1:19" x14ac:dyDescent="0.25">
      <c r="A21" s="7" t="s">
        <v>26</v>
      </c>
      <c r="J21" s="14"/>
      <c r="P21" s="14"/>
      <c r="Q21" s="14"/>
    </row>
    <row r="22" spans="1:19" x14ac:dyDescent="0.25">
      <c r="A22" s="6">
        <v>81</v>
      </c>
      <c r="B22" s="19" t="s">
        <v>76</v>
      </c>
      <c r="C22" t="s">
        <v>31</v>
      </c>
      <c r="D22" s="13">
        <v>30.5</v>
      </c>
      <c r="E22" s="14">
        <v>32</v>
      </c>
      <c r="F22" s="14">
        <f t="shared" ref="F22:F30" si="5">60-3*(32-E22)</f>
        <v>60</v>
      </c>
      <c r="G22" s="14">
        <v>14.5</v>
      </c>
      <c r="H22" s="14">
        <v>15</v>
      </c>
      <c r="I22" s="14">
        <v>14</v>
      </c>
      <c r="J22" s="13">
        <f t="shared" ref="J22:J30" si="6">SUM(F22:I22)</f>
        <v>103.5</v>
      </c>
      <c r="K22" s="15">
        <v>30.5</v>
      </c>
      <c r="L22" s="14">
        <f t="shared" ref="L22:L30" si="7">60-3*(32-K22)</f>
        <v>55.5</v>
      </c>
      <c r="M22" s="14">
        <v>13</v>
      </c>
      <c r="N22" s="14">
        <v>13.5</v>
      </c>
      <c r="O22" s="14">
        <v>13.5</v>
      </c>
      <c r="P22" s="13">
        <f t="shared" ref="P22:P30" si="8">SUM(L22:O22)</f>
        <v>95.5</v>
      </c>
      <c r="Q22" s="13">
        <f t="shared" ref="Q22:Q30" si="9">J22+P22</f>
        <v>199</v>
      </c>
      <c r="S22" s="14"/>
    </row>
    <row r="23" spans="1:19" x14ac:dyDescent="0.25">
      <c r="A23" s="6">
        <v>79</v>
      </c>
      <c r="B23" t="s">
        <v>40</v>
      </c>
      <c r="C23" t="s">
        <v>41</v>
      </c>
      <c r="D23" s="13">
        <v>32.5</v>
      </c>
      <c r="E23" s="14">
        <v>31.5</v>
      </c>
      <c r="F23" s="14">
        <f t="shared" si="5"/>
        <v>58.5</v>
      </c>
      <c r="G23" s="14">
        <v>13</v>
      </c>
      <c r="H23" s="14">
        <v>13</v>
      </c>
      <c r="I23" s="14">
        <v>14</v>
      </c>
      <c r="J23" s="13">
        <f t="shared" si="6"/>
        <v>98.5</v>
      </c>
      <c r="K23" s="15">
        <v>30.5</v>
      </c>
      <c r="L23" s="14">
        <f t="shared" si="7"/>
        <v>55.5</v>
      </c>
      <c r="M23" s="14">
        <v>13</v>
      </c>
      <c r="N23" s="14">
        <v>13</v>
      </c>
      <c r="O23" s="14">
        <v>13.5</v>
      </c>
      <c r="P23" s="13">
        <f t="shared" si="8"/>
        <v>95</v>
      </c>
      <c r="Q23" s="13">
        <f t="shared" si="9"/>
        <v>193.5</v>
      </c>
      <c r="S23" s="14"/>
    </row>
    <row r="24" spans="1:19" x14ac:dyDescent="0.25">
      <c r="A24" s="6">
        <v>77</v>
      </c>
      <c r="B24" t="s">
        <v>55</v>
      </c>
      <c r="C24" t="s">
        <v>56</v>
      </c>
      <c r="D24" s="13">
        <v>32</v>
      </c>
      <c r="E24" s="14">
        <v>30</v>
      </c>
      <c r="F24" s="14">
        <f t="shared" si="5"/>
        <v>54</v>
      </c>
      <c r="G24" s="14">
        <v>12.5</v>
      </c>
      <c r="H24" s="14">
        <v>13</v>
      </c>
      <c r="I24" s="14">
        <v>13</v>
      </c>
      <c r="J24" s="13">
        <f t="shared" si="6"/>
        <v>92.5</v>
      </c>
      <c r="K24" s="15">
        <v>29</v>
      </c>
      <c r="L24" s="14">
        <f t="shared" si="7"/>
        <v>51</v>
      </c>
      <c r="M24" s="14">
        <v>14</v>
      </c>
      <c r="N24" s="14">
        <v>14</v>
      </c>
      <c r="O24" s="14">
        <v>14</v>
      </c>
      <c r="P24" s="13">
        <f t="shared" si="8"/>
        <v>93</v>
      </c>
      <c r="Q24" s="13">
        <f t="shared" si="9"/>
        <v>185.5</v>
      </c>
      <c r="S24" s="14"/>
    </row>
    <row r="25" spans="1:19" x14ac:dyDescent="0.25">
      <c r="A25" s="6">
        <v>78</v>
      </c>
      <c r="B25" t="s">
        <v>44</v>
      </c>
      <c r="C25" t="s">
        <v>41</v>
      </c>
      <c r="D25" s="13">
        <v>28.5</v>
      </c>
      <c r="E25" s="14">
        <v>30.5</v>
      </c>
      <c r="F25" s="14">
        <f t="shared" si="5"/>
        <v>55.5</v>
      </c>
      <c r="G25" s="14">
        <v>12.5</v>
      </c>
      <c r="H25" s="14">
        <v>14</v>
      </c>
      <c r="I25" s="14">
        <v>13.5</v>
      </c>
      <c r="J25" s="13">
        <f t="shared" si="6"/>
        <v>95.5</v>
      </c>
      <c r="K25" s="15">
        <v>27</v>
      </c>
      <c r="L25" s="14">
        <f t="shared" si="7"/>
        <v>45</v>
      </c>
      <c r="M25" s="14">
        <v>12.5</v>
      </c>
      <c r="N25" s="14">
        <v>12</v>
      </c>
      <c r="O25" s="14">
        <v>13</v>
      </c>
      <c r="P25" s="13">
        <f t="shared" si="8"/>
        <v>82.5</v>
      </c>
      <c r="Q25" s="13">
        <f t="shared" si="9"/>
        <v>178</v>
      </c>
      <c r="S25" s="14"/>
    </row>
    <row r="26" spans="1:19" x14ac:dyDescent="0.25">
      <c r="A26" s="6">
        <v>76</v>
      </c>
      <c r="B26" t="s">
        <v>59</v>
      </c>
      <c r="C26" t="s">
        <v>60</v>
      </c>
      <c r="D26" s="13">
        <v>29.5</v>
      </c>
      <c r="E26" s="14">
        <v>31</v>
      </c>
      <c r="F26" s="14">
        <f t="shared" si="5"/>
        <v>57</v>
      </c>
      <c r="G26" s="14">
        <v>7.5</v>
      </c>
      <c r="H26" s="14">
        <v>10</v>
      </c>
      <c r="I26" s="14">
        <v>8</v>
      </c>
      <c r="J26" s="13">
        <f t="shared" si="6"/>
        <v>82.5</v>
      </c>
      <c r="K26" s="15">
        <v>30.5</v>
      </c>
      <c r="L26" s="14">
        <f t="shared" si="7"/>
        <v>55.5</v>
      </c>
      <c r="M26" s="14">
        <v>13</v>
      </c>
      <c r="N26" s="14">
        <v>12.5</v>
      </c>
      <c r="O26" s="14">
        <v>13.5</v>
      </c>
      <c r="P26" s="13">
        <f t="shared" si="8"/>
        <v>94.5</v>
      </c>
      <c r="Q26" s="13">
        <f t="shared" si="9"/>
        <v>177</v>
      </c>
      <c r="S26" s="14"/>
    </row>
    <row r="27" spans="1:19" x14ac:dyDescent="0.25">
      <c r="A27" s="6">
        <v>74</v>
      </c>
      <c r="B27" s="4" t="s">
        <v>75</v>
      </c>
      <c r="C27" t="s">
        <v>27</v>
      </c>
      <c r="D27" s="13">
        <v>23.5</v>
      </c>
      <c r="E27" s="14">
        <v>27</v>
      </c>
      <c r="F27" s="14">
        <f t="shared" si="5"/>
        <v>45</v>
      </c>
      <c r="G27" s="14">
        <v>12.5</v>
      </c>
      <c r="H27" s="14">
        <v>11.5</v>
      </c>
      <c r="I27" s="14">
        <v>12</v>
      </c>
      <c r="J27" s="13">
        <f t="shared" si="6"/>
        <v>81</v>
      </c>
      <c r="K27" s="15">
        <v>26.5</v>
      </c>
      <c r="L27" s="14">
        <f t="shared" si="7"/>
        <v>43.5</v>
      </c>
      <c r="M27" s="14">
        <v>13</v>
      </c>
      <c r="N27" s="14">
        <v>12.5</v>
      </c>
      <c r="O27" s="14">
        <v>12.5</v>
      </c>
      <c r="P27" s="13">
        <f t="shared" si="8"/>
        <v>81.5</v>
      </c>
      <c r="Q27" s="13">
        <f t="shared" si="9"/>
        <v>162.5</v>
      </c>
      <c r="S27" s="14"/>
    </row>
    <row r="28" spans="1:19" x14ac:dyDescent="0.25">
      <c r="A28" s="6">
        <v>73</v>
      </c>
      <c r="B28" s="19" t="s">
        <v>74</v>
      </c>
      <c r="C28" t="s">
        <v>27</v>
      </c>
      <c r="D28" s="13">
        <v>26</v>
      </c>
      <c r="E28" s="14">
        <v>25</v>
      </c>
      <c r="F28" s="14">
        <f t="shared" si="5"/>
        <v>39</v>
      </c>
      <c r="G28" s="14">
        <v>13</v>
      </c>
      <c r="H28" s="14">
        <v>11.5</v>
      </c>
      <c r="I28" s="14">
        <v>14</v>
      </c>
      <c r="J28" s="13">
        <f t="shared" si="6"/>
        <v>77.5</v>
      </c>
      <c r="K28" s="15">
        <v>25.5</v>
      </c>
      <c r="L28" s="14">
        <f t="shared" si="7"/>
        <v>40.5</v>
      </c>
      <c r="M28" s="14">
        <v>13.5</v>
      </c>
      <c r="N28" s="14">
        <v>13</v>
      </c>
      <c r="O28" s="14">
        <v>13.5</v>
      </c>
      <c r="P28" s="13">
        <f t="shared" si="8"/>
        <v>80.5</v>
      </c>
      <c r="Q28" s="13">
        <f t="shared" si="9"/>
        <v>158</v>
      </c>
      <c r="S28" s="14"/>
    </row>
    <row r="29" spans="1:19" x14ac:dyDescent="0.25">
      <c r="A29" s="6">
        <v>75</v>
      </c>
      <c r="B29" t="s">
        <v>62</v>
      </c>
      <c r="C29" t="s">
        <v>56</v>
      </c>
      <c r="D29" s="13">
        <v>25.5</v>
      </c>
      <c r="E29" s="14">
        <v>25.5</v>
      </c>
      <c r="F29" s="14">
        <f t="shared" si="5"/>
        <v>40.5</v>
      </c>
      <c r="G29" s="14">
        <v>13</v>
      </c>
      <c r="H29" s="14">
        <v>12</v>
      </c>
      <c r="I29" s="14">
        <v>13</v>
      </c>
      <c r="J29" s="13">
        <f t="shared" si="6"/>
        <v>78.5</v>
      </c>
      <c r="K29" s="15">
        <v>26</v>
      </c>
      <c r="L29" s="14">
        <f t="shared" si="7"/>
        <v>42</v>
      </c>
      <c r="M29" s="14">
        <v>12</v>
      </c>
      <c r="N29" s="14">
        <v>11.5</v>
      </c>
      <c r="O29" s="14">
        <v>13</v>
      </c>
      <c r="P29" s="13">
        <f t="shared" si="8"/>
        <v>78.5</v>
      </c>
      <c r="Q29" s="13">
        <f t="shared" si="9"/>
        <v>157</v>
      </c>
      <c r="S29" s="14"/>
    </row>
    <row r="30" spans="1:19" x14ac:dyDescent="0.25">
      <c r="A30" s="6">
        <v>80</v>
      </c>
      <c r="B30" t="s">
        <v>32</v>
      </c>
      <c r="C30" t="s">
        <v>27</v>
      </c>
      <c r="D30" s="13">
        <v>25.5</v>
      </c>
      <c r="E30" s="14">
        <v>23</v>
      </c>
      <c r="F30" s="14">
        <f t="shared" si="5"/>
        <v>33</v>
      </c>
      <c r="G30" s="14">
        <v>12.5</v>
      </c>
      <c r="H30" s="14">
        <v>11</v>
      </c>
      <c r="I30" s="14">
        <v>12.5</v>
      </c>
      <c r="J30" s="13">
        <f t="shared" si="6"/>
        <v>69</v>
      </c>
      <c r="K30" s="15">
        <v>25</v>
      </c>
      <c r="L30" s="14">
        <f t="shared" si="7"/>
        <v>39</v>
      </c>
      <c r="M30" s="14">
        <v>12.5</v>
      </c>
      <c r="N30" s="14">
        <v>12.5</v>
      </c>
      <c r="O30" s="14">
        <v>13</v>
      </c>
      <c r="P30" s="13">
        <f t="shared" si="8"/>
        <v>77</v>
      </c>
      <c r="Q30" s="13">
        <f t="shared" si="9"/>
        <v>146</v>
      </c>
      <c r="S30" s="14"/>
    </row>
  </sheetData>
  <sortState ref="A22:Q30">
    <sortCondition descending="1" ref="Q22:Q30"/>
    <sortCondition ref="A22:A30"/>
  </sortState>
  <printOptions gridLines="1"/>
  <pageMargins left="0.25" right="0.25" top="0.75" bottom="0.75" header="0.3" footer="0.3"/>
  <pageSetup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0:G51"/>
  <sheetViews>
    <sheetView topLeftCell="A8" workbookViewId="0">
      <selection activeCell="C8" sqref="C8"/>
    </sheetView>
  </sheetViews>
  <sheetFormatPr defaultRowHeight="15" x14ac:dyDescent="0.25"/>
  <cols>
    <col min="3" max="3" width="18.5703125" bestFit="1" customWidth="1"/>
  </cols>
  <sheetData>
    <row r="10" spans="3:7" ht="15.75" thickBot="1" x14ac:dyDescent="0.3">
      <c r="C10" s="1" t="s">
        <v>1</v>
      </c>
      <c r="D10" s="1" t="s">
        <v>2</v>
      </c>
    </row>
    <row r="11" spans="3:7" ht="15.75" thickTop="1" x14ac:dyDescent="0.25">
      <c r="C11" s="19" t="s">
        <v>32</v>
      </c>
      <c r="D11" s="19" t="s">
        <v>27</v>
      </c>
      <c r="G11" s="19"/>
    </row>
    <row r="12" spans="3:7" x14ac:dyDescent="0.25">
      <c r="C12" t="s">
        <v>28</v>
      </c>
      <c r="D12" t="s">
        <v>27</v>
      </c>
    </row>
    <row r="13" spans="3:7" x14ac:dyDescent="0.25">
      <c r="C13" t="s">
        <v>29</v>
      </c>
      <c r="D13" t="s">
        <v>27</v>
      </c>
    </row>
    <row r="14" spans="3:7" x14ac:dyDescent="0.25">
      <c r="C14" t="s">
        <v>54</v>
      </c>
      <c r="D14" t="s">
        <v>27</v>
      </c>
    </row>
    <row r="15" spans="3:7" x14ac:dyDescent="0.25">
      <c r="C15" t="s">
        <v>58</v>
      </c>
      <c r="D15" t="s">
        <v>27</v>
      </c>
    </row>
    <row r="16" spans="3:7" x14ac:dyDescent="0.25">
      <c r="C16" t="s">
        <v>70</v>
      </c>
      <c r="D16" t="s">
        <v>27</v>
      </c>
    </row>
    <row r="17" spans="3:4" x14ac:dyDescent="0.25">
      <c r="C17" s="19" t="s">
        <v>74</v>
      </c>
      <c r="D17" t="s">
        <v>27</v>
      </c>
    </row>
    <row r="18" spans="3:4" x14ac:dyDescent="0.25">
      <c r="C18" s="4" t="s">
        <v>75</v>
      </c>
      <c r="D18" t="s">
        <v>27</v>
      </c>
    </row>
    <row r="19" spans="3:4" x14ac:dyDescent="0.25">
      <c r="C19" t="s">
        <v>50</v>
      </c>
      <c r="D19" t="s">
        <v>27</v>
      </c>
    </row>
    <row r="20" spans="3:4" x14ac:dyDescent="0.25">
      <c r="C20" t="s">
        <v>51</v>
      </c>
      <c r="D20" t="s">
        <v>27</v>
      </c>
    </row>
    <row r="21" spans="3:4" x14ac:dyDescent="0.25">
      <c r="C21" t="s">
        <v>73</v>
      </c>
      <c r="D21" t="s">
        <v>27</v>
      </c>
    </row>
    <row r="22" spans="3:4" x14ac:dyDescent="0.25">
      <c r="C22" t="s">
        <v>38</v>
      </c>
      <c r="D22" t="s">
        <v>31</v>
      </c>
    </row>
    <row r="23" spans="3:4" x14ac:dyDescent="0.25">
      <c r="C23" t="s">
        <v>43</v>
      </c>
      <c r="D23" t="s">
        <v>31</v>
      </c>
    </row>
    <row r="24" spans="3:4" x14ac:dyDescent="0.25">
      <c r="C24" t="s">
        <v>30</v>
      </c>
      <c r="D24" t="s">
        <v>31</v>
      </c>
    </row>
    <row r="25" spans="3:4" x14ac:dyDescent="0.25">
      <c r="C25" t="s">
        <v>69</v>
      </c>
      <c r="D25" t="s">
        <v>31</v>
      </c>
    </row>
    <row r="26" spans="3:4" x14ac:dyDescent="0.25">
      <c r="C26" s="19" t="s">
        <v>76</v>
      </c>
      <c r="D26" t="s">
        <v>31</v>
      </c>
    </row>
    <row r="27" spans="3:4" x14ac:dyDescent="0.25">
      <c r="C27" t="s">
        <v>39</v>
      </c>
      <c r="D27" t="s">
        <v>31</v>
      </c>
    </row>
    <row r="28" spans="3:4" x14ac:dyDescent="0.25">
      <c r="C28" t="s">
        <v>45</v>
      </c>
      <c r="D28" t="s">
        <v>31</v>
      </c>
    </row>
    <row r="29" spans="3:4" x14ac:dyDescent="0.25">
      <c r="C29" t="s">
        <v>64</v>
      </c>
      <c r="D29" t="s">
        <v>31</v>
      </c>
    </row>
    <row r="30" spans="3:4" x14ac:dyDescent="0.25">
      <c r="C30" t="s">
        <v>42</v>
      </c>
      <c r="D30" t="s">
        <v>31</v>
      </c>
    </row>
    <row r="31" spans="3:4" x14ac:dyDescent="0.25">
      <c r="C31" t="s">
        <v>46</v>
      </c>
      <c r="D31" t="s">
        <v>47</v>
      </c>
    </row>
    <row r="32" spans="3:4" x14ac:dyDescent="0.25">
      <c r="C32" t="s">
        <v>48</v>
      </c>
      <c r="D32" t="s">
        <v>47</v>
      </c>
    </row>
    <row r="33" spans="3:4" x14ac:dyDescent="0.25">
      <c r="C33" t="s">
        <v>65</v>
      </c>
      <c r="D33" t="s">
        <v>41</v>
      </c>
    </row>
    <row r="34" spans="3:4" x14ac:dyDescent="0.25">
      <c r="C34" t="s">
        <v>44</v>
      </c>
      <c r="D34" t="s">
        <v>41</v>
      </c>
    </row>
    <row r="35" spans="3:4" x14ac:dyDescent="0.25">
      <c r="C35" t="s">
        <v>40</v>
      </c>
      <c r="D35" t="s">
        <v>41</v>
      </c>
    </row>
    <row r="36" spans="3:4" x14ac:dyDescent="0.25">
      <c r="C36" t="s">
        <v>62</v>
      </c>
      <c r="D36" t="s">
        <v>56</v>
      </c>
    </row>
    <row r="37" spans="3:4" x14ac:dyDescent="0.25">
      <c r="C37" t="s">
        <v>55</v>
      </c>
      <c r="D37" t="s">
        <v>56</v>
      </c>
    </row>
    <row r="38" spans="3:4" x14ac:dyDescent="0.25">
      <c r="C38" t="s">
        <v>49</v>
      </c>
      <c r="D38" t="s">
        <v>36</v>
      </c>
    </row>
    <row r="39" spans="3:4" x14ac:dyDescent="0.25">
      <c r="C39" t="s">
        <v>35</v>
      </c>
      <c r="D39" t="s">
        <v>36</v>
      </c>
    </row>
    <row r="40" spans="3:4" x14ac:dyDescent="0.25">
      <c r="C40" t="s">
        <v>37</v>
      </c>
      <c r="D40" t="s">
        <v>36</v>
      </c>
    </row>
    <row r="41" spans="3:4" x14ac:dyDescent="0.25">
      <c r="C41" t="s">
        <v>63</v>
      </c>
      <c r="D41" t="s">
        <v>36</v>
      </c>
    </row>
    <row r="42" spans="3:4" x14ac:dyDescent="0.25">
      <c r="C42" t="s">
        <v>33</v>
      </c>
      <c r="D42" t="s">
        <v>34</v>
      </c>
    </row>
    <row r="43" spans="3:4" x14ac:dyDescent="0.25">
      <c r="C43" t="s">
        <v>61</v>
      </c>
      <c r="D43" t="s">
        <v>34</v>
      </c>
    </row>
    <row r="44" spans="3:4" x14ac:dyDescent="0.25">
      <c r="C44" t="s">
        <v>57</v>
      </c>
      <c r="D44" t="s">
        <v>34</v>
      </c>
    </row>
    <row r="45" spans="3:4" x14ac:dyDescent="0.25">
      <c r="C45" t="s">
        <v>52</v>
      </c>
      <c r="D45" t="s">
        <v>34</v>
      </c>
    </row>
    <row r="46" spans="3:4" x14ac:dyDescent="0.25">
      <c r="C46" t="s">
        <v>53</v>
      </c>
      <c r="D46" t="s">
        <v>34</v>
      </c>
    </row>
    <row r="47" spans="3:4" x14ac:dyDescent="0.25">
      <c r="C47" t="s">
        <v>59</v>
      </c>
      <c r="D47" t="s">
        <v>60</v>
      </c>
    </row>
    <row r="48" spans="3:4" x14ac:dyDescent="0.25">
      <c r="C48" t="s">
        <v>67</v>
      </c>
      <c r="D48" t="s">
        <v>68</v>
      </c>
    </row>
    <row r="49" spans="3:4" x14ac:dyDescent="0.25">
      <c r="C49" t="s">
        <v>71</v>
      </c>
      <c r="D49" t="s">
        <v>68</v>
      </c>
    </row>
    <row r="50" spans="3:4" x14ac:dyDescent="0.25">
      <c r="C50" t="s">
        <v>72</v>
      </c>
      <c r="D50" t="s">
        <v>68</v>
      </c>
    </row>
    <row r="51" spans="3:4" x14ac:dyDescent="0.25">
      <c r="C51" s="3"/>
      <c r="D51" s="3"/>
    </row>
  </sheetData>
  <sortState ref="C11:D84">
    <sortCondition ref="D11:D84"/>
    <sortCondition ref="C11:C8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K10</vt:lpstr>
      <vt:lpstr>K20</vt:lpstr>
      <vt:lpstr>K32</vt:lpstr>
      <vt:lpstr>Participants</vt:lpstr>
    </vt:vector>
  </TitlesOfParts>
  <Company>Dartmouth-Hitchcock Medical Center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M. Dodds</dc:creator>
  <cp:lastModifiedBy>Chase3</cp:lastModifiedBy>
  <cp:lastPrinted>2016-01-30T15:14:10Z</cp:lastPrinted>
  <dcterms:created xsi:type="dcterms:W3CDTF">2015-01-30T19:01:38Z</dcterms:created>
  <dcterms:modified xsi:type="dcterms:W3CDTF">2016-02-15T02:26:11Z</dcterms:modified>
</cp:coreProperties>
</file>